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Таня\Таня 01.12.2014\Реестры распоряжений и постановлений\2021\"/>
    </mc:Choice>
  </mc:AlternateContent>
  <bookViews>
    <workbookView xWindow="0" yWindow="0" windowWidth="21570" windowHeight="8070" activeTab="1"/>
  </bookViews>
  <sheets>
    <sheet name="Свод по ММР" sheetId="4" r:id="rId1"/>
    <sheet name="г.п. Майский" sheetId="5" r:id="rId2"/>
    <sheet name="с.п. Н.Ивановское" sheetId="1" r:id="rId3"/>
    <sheet name="с.п. Октябрьское" sheetId="6" r:id="rId4"/>
  </sheets>
  <calcPr calcId="162913"/>
</workbook>
</file>

<file path=xl/calcChain.xml><?xml version="1.0" encoding="utf-8"?>
<calcChain xmlns="http://schemas.openxmlformats.org/spreadsheetml/2006/main">
  <c r="V27" i="5" l="1"/>
  <c r="U36" i="5"/>
  <c r="T36" i="5"/>
  <c r="S36" i="5"/>
  <c r="R36" i="5"/>
  <c r="Q36" i="5"/>
  <c r="P36" i="5"/>
  <c r="O36" i="5"/>
  <c r="N36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V33" i="5"/>
  <c r="V23" i="5"/>
  <c r="O15" i="5"/>
  <c r="M48" i="4"/>
  <c r="L48" i="4"/>
  <c r="I48" i="4"/>
  <c r="H48" i="4"/>
  <c r="G48" i="4"/>
  <c r="M47" i="4"/>
  <c r="L47" i="4"/>
  <c r="I47" i="4"/>
  <c r="H47" i="4"/>
  <c r="G47" i="4"/>
  <c r="V44" i="4"/>
  <c r="V48" i="4" s="1"/>
  <c r="M30" i="4"/>
  <c r="M37" i="4" s="1"/>
  <c r="L30" i="4"/>
  <c r="L37" i="4" s="1"/>
  <c r="J30" i="4"/>
  <c r="I30" i="4"/>
  <c r="I37" i="4" s="1"/>
  <c r="H30" i="4"/>
  <c r="H37" i="4" s="1"/>
  <c r="G30" i="4"/>
  <c r="G37" i="4"/>
  <c r="V28" i="4"/>
  <c r="V30" i="4" s="1"/>
  <c r="V37" i="4" s="1"/>
  <c r="M22" i="4"/>
  <c r="I22" i="4"/>
  <c r="H22" i="4"/>
  <c r="H15" i="4" s="1"/>
  <c r="G22" i="4"/>
  <c r="V21" i="4"/>
  <c r="V22" i="4" s="1"/>
  <c r="M21" i="4"/>
  <c r="L21" i="4"/>
  <c r="L22" i="4"/>
  <c r="L15" i="4" s="1"/>
  <c r="I21" i="4"/>
  <c r="H21" i="4"/>
  <c r="G21" i="4"/>
  <c r="O15" i="4"/>
  <c r="K15" i="4"/>
  <c r="J15" i="4"/>
  <c r="V15" i="4" l="1"/>
  <c r="M15" i="4"/>
  <c r="V47" i="4"/>
  <c r="G15" i="4"/>
  <c r="I15" i="4"/>
  <c r="H15" i="5"/>
  <c r="M15" i="5"/>
  <c r="K15" i="5"/>
  <c r="I15" i="5"/>
  <c r="G15" i="5"/>
  <c r="V15" i="5"/>
  <c r="L15" i="5"/>
  <c r="J15" i="5"/>
</calcChain>
</file>

<file path=xl/sharedStrings.xml><?xml version="1.0" encoding="utf-8"?>
<sst xmlns="http://schemas.openxmlformats.org/spreadsheetml/2006/main" count="468" uniqueCount="68">
  <si>
    <t>N</t>
  </si>
  <si>
    <t>п/п</t>
  </si>
  <si>
    <t>Адрес МКД</t>
  </si>
  <si>
    <t>Год ввода в эксплуатацию</t>
  </si>
  <si>
    <t>Материал стен</t>
  </si>
  <si>
    <t>Количество этажей</t>
  </si>
  <si>
    <t>Количество подъездов</t>
  </si>
  <si>
    <t>Общая площадь МКД</t>
  </si>
  <si>
    <t>Количество жителей, зарегистрированных в МКД на дату утверждения программы</t>
  </si>
  <si>
    <t>Вид ремонта</t>
  </si>
  <si>
    <t>Стоимость капитального ремонта (в т.ч. изготовление проектно-сметной документации)</t>
  </si>
  <si>
    <t>всего:</t>
  </si>
  <si>
    <t>в том числе жилых помещений, находящихся в собственности граждан</t>
  </si>
  <si>
    <t>Ремонт внутридомовых инженерных систем, руб.</t>
  </si>
  <si>
    <t>Установка коллективных (общедомовых) ПУ и УУ, руб.</t>
  </si>
  <si>
    <t>Ремонт крыши</t>
  </si>
  <si>
    <t>Ремонт или замена лифтового оборудования</t>
  </si>
  <si>
    <t>Ремонт подвальных помещений</t>
  </si>
  <si>
    <t>Утепление и ремонт фасада</t>
  </si>
  <si>
    <t>Ремонт фундаментов</t>
  </si>
  <si>
    <t>кв. м</t>
  </si>
  <si>
    <t>руб.</t>
  </si>
  <si>
    <t>ед.</t>
  </si>
  <si>
    <t>X</t>
  </si>
  <si>
    <t>кирпич</t>
  </si>
  <si>
    <t>г.п. Майский</t>
  </si>
  <si>
    <t>Итого по г.п. Майский</t>
  </si>
  <si>
    <t>2020 год</t>
  </si>
  <si>
    <t>2021 год</t>
  </si>
  <si>
    <t>ВСЕГО 2020 - 2022 годы</t>
  </si>
  <si>
    <t>Итого за 2020 год</t>
  </si>
  <si>
    <t>с.п. Октбрьское</t>
  </si>
  <si>
    <t>г. Майский 
ул. Комарова, 10</t>
  </si>
  <si>
    <t>г. Майский, 
ул. Ленина, 38</t>
  </si>
  <si>
    <t>г. Майский, 
ул. Ленина, 23</t>
  </si>
  <si>
    <t>г. Майский, 
ул. Энгельса, 58</t>
  </si>
  <si>
    <t>г. Майский, 
ул. Ленина, 34</t>
  </si>
  <si>
    <t>с. Октябрьское,
ул. 50 лет Октября, 34</t>
  </si>
  <si>
    <t>с.п. Ново-Ивановское</t>
  </si>
  <si>
    <t>Итого по с.п. Октбрьское</t>
  </si>
  <si>
    <t>с. Ново-Ивановское,
пер. Урванский, 2</t>
  </si>
  <si>
    <t>Итого по с.п. Ново-Ивановское</t>
  </si>
  <si>
    <t>Итого за 2021 год</t>
  </si>
  <si>
    <t>2022 год</t>
  </si>
  <si>
    <t>г. Майский, 
ул. Комарова, 11</t>
  </si>
  <si>
    <t>г. Майский, 
ул. Промышленная, 10</t>
  </si>
  <si>
    <t>Итого за 2022 год</t>
  </si>
  <si>
    <t>панельные</t>
  </si>
  <si>
    <t>Каменные, кирпичные</t>
  </si>
  <si>
    <t>Каменные, 
кирпичные</t>
  </si>
  <si>
    <t>г. Майский, ул. Ленина, 38/5</t>
  </si>
  <si>
    <t>г. Майский ул. Энгельса, 63</t>
  </si>
  <si>
    <t>г. Майский, ул. Ленина, 38/4</t>
  </si>
  <si>
    <t>г. Майский, 
ул. Энгельса, 61/6</t>
  </si>
  <si>
    <t>г. Майский, 
ул. Энгельса, 61/4</t>
  </si>
  <si>
    <t>каменные, 
кирпичные</t>
  </si>
  <si>
    <t xml:space="preserve">
СОГЛАСОВАНО:
ДИРЕКТОР НЕКОММЕРЧЕСКИЙ ФОНДА                                                       «РЕГИОНАЛЬНЫЙ ОПЕРАТОР
        КАПИТАЛЬНОГО РЕМОНТА МНОГОКВАРТИРНЫХ ДОМОВ                                                                     КАБАРДИНО-БАЛКАРСКОЙ РЕСПУБЛИКИ»
______________А.Т.  Шогенов
</t>
  </si>
  <si>
    <r>
      <t xml:space="preserve">
</t>
    </r>
    <r>
      <rPr>
        <sz val="16"/>
        <rFont val="Times New Roman"/>
        <family val="1"/>
        <charset val="204"/>
      </rPr>
      <t>УТВЕРЖДАЮ:
И.О. ГЛАВЫ МЕСТНОЙ АДМИНИСТРАЦИИ 
МАЙСКОГО МУНИЦИПАЛЬНОГО РАЙНА
______________Т.В. Саенко</t>
    </r>
  </si>
  <si>
    <t>Краткосрочный план реализации в 2020, 2021, 2022 годах республиканской программы 
"Проведение капитального ремонта общего имущества МКД в КБР в 2014-2043 гг." в Майском муниципальном районе КБР</t>
  </si>
  <si>
    <t>г. Майский, 
ул. Ленина, 37</t>
  </si>
  <si>
    <t>г. Майский, 
ул. Горького, 102</t>
  </si>
  <si>
    <t>Краткосрочный план реализации в 2020, 2021, 2022 годах республиканской программы 
"Проведение капитального ремонта общего имущества МКД в КБР в 2014-2043 гг." в с.п. Октябрьское Майского муниципального района КБР</t>
  </si>
  <si>
    <t>-</t>
  </si>
  <si>
    <t>ё</t>
  </si>
  <si>
    <t xml:space="preserve">
</t>
  </si>
  <si>
    <t>Краткосрочный план реализации в 2020, 2021, 2022 годах республиканской программы 
"Проведение капитального ремонта общего имущества МКД в КБР в 2014-2043 гг." в с.п. Ново-Ивановское Майского муниципального района КБР</t>
  </si>
  <si>
    <t>Краткосрочный план реализации в 2020, 2021, 2022 годах республиканской программы 
"Проведение капитального ремонта общего имущества МКД в КБР в 2014-2043 гг." в г.п. Майский Майского муниципального района КБР</t>
  </si>
  <si>
    <r>
      <t xml:space="preserve">
Приложение
Утвержден
постановлением Местной администрации
городского поселения Майский
от "29" ______12_______2021 г. №</t>
    </r>
    <r>
      <rPr>
        <u/>
        <sz val="12"/>
        <rFont val="Arial Cyr"/>
        <charset val="204"/>
      </rPr>
      <t xml:space="preserve"> 634</t>
    </r>
    <r>
      <rPr>
        <sz val="12"/>
        <rFont val="Arial Cyr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</si>
</sst>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4"/>
      <color theme="1"/>
      <name val="Times New Roman"/>
      <family val="2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sz val="14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2"/>
      <charset val="204"/>
    </font>
    <font>
      <u/>
      <sz val="12"/>
      <name val="Arial Cyr"/>
      <charset val="204"/>
    </font>
    <font>
      <b/>
      <sz val="18"/>
      <name val="Times New Roman"/>
      <family val="1"/>
      <charset val="204"/>
    </font>
    <font>
      <b/>
      <sz val="1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0" fillId="0" borderId="0" xfId="0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1" xfId="0" applyFont="1" applyFill="1" applyBorder="1" applyAlignment="1">
      <alignment horizontal="left"/>
    </xf>
    <xf numFmtId="0" fontId="1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1" fillId="2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0" fillId="0" borderId="0" xfId="0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textRotation="90" wrapText="1"/>
    </xf>
    <xf numFmtId="0" fontId="2" fillId="0" borderId="5" xfId="0" applyFont="1" applyFill="1" applyBorder="1" applyAlignment="1">
      <alignment horizontal="center" textRotation="90" wrapText="1"/>
    </xf>
    <xf numFmtId="0" fontId="2" fillId="0" borderId="3" xfId="0" applyFont="1" applyFill="1" applyBorder="1" applyAlignment="1">
      <alignment horizontal="center" textRotation="90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4"/>
  <sheetViews>
    <sheetView topLeftCell="A13" zoomScale="50" zoomScaleNormal="50" workbookViewId="0">
      <selection activeCell="E52" sqref="E52"/>
    </sheetView>
  </sheetViews>
  <sheetFormatPr defaultColWidth="8.77734375" defaultRowHeight="18.75" x14ac:dyDescent="0.3"/>
  <cols>
    <col min="1" max="1" width="4.109375" customWidth="1"/>
    <col min="2" max="2" width="21.77734375" customWidth="1"/>
    <col min="3" max="3" width="7.109375" customWidth="1"/>
    <col min="4" max="4" width="11.21875" customWidth="1"/>
    <col min="5" max="5" width="3" customWidth="1"/>
    <col min="6" max="6" width="2.88671875" customWidth="1"/>
    <col min="7" max="7" width="10" bestFit="1" customWidth="1"/>
    <col min="8" max="8" width="10.109375" bestFit="1" customWidth="1"/>
    <col min="9" max="9" width="11" customWidth="1"/>
    <col min="10" max="10" width="12" customWidth="1"/>
    <col min="11" max="11" width="10.77734375" customWidth="1"/>
    <col min="12" max="12" width="9" bestFit="1" customWidth="1"/>
    <col min="13" max="13" width="13.88671875" customWidth="1"/>
    <col min="14" max="14" width="6.33203125" customWidth="1"/>
    <col min="15" max="15" width="13.44140625" customWidth="1"/>
    <col min="16" max="17" width="4.44140625" customWidth="1"/>
    <col min="18" max="18" width="9.5546875" customWidth="1"/>
    <col min="19" max="19" width="12.5546875" customWidth="1"/>
    <col min="20" max="20" width="8.88671875" bestFit="1" customWidth="1"/>
    <col min="21" max="21" width="10" bestFit="1" customWidth="1"/>
    <col min="22" max="22" width="16" customWidth="1"/>
  </cols>
  <sheetData>
    <row r="1" spans="1:23" s="2" customFormat="1" x14ac:dyDescent="0.3">
      <c r="A1" s="3"/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74.45" customHeight="1" x14ac:dyDescent="0.3">
      <c r="A2" s="33" t="s">
        <v>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s="2" customFormat="1" ht="34.9" customHeight="1" x14ac:dyDescent="0.3">
      <c r="A3" s="35" t="s">
        <v>56</v>
      </c>
      <c r="B3" s="36"/>
      <c r="C3" s="36"/>
      <c r="D3" s="36"/>
      <c r="E3" s="37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8" t="s">
        <v>57</v>
      </c>
      <c r="S3" s="39"/>
      <c r="T3" s="39"/>
      <c r="U3" s="39"/>
      <c r="V3" s="39"/>
      <c r="W3" s="39"/>
    </row>
    <row r="4" spans="1:23" s="2" customFormat="1" ht="36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9"/>
      <c r="S4" s="39"/>
      <c r="T4" s="39"/>
      <c r="U4" s="39"/>
      <c r="V4" s="39"/>
      <c r="W4" s="39"/>
    </row>
    <row r="5" spans="1:23" s="2" customFormat="1" ht="18" customHeigh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9"/>
      <c r="S5" s="39"/>
      <c r="T5" s="39"/>
      <c r="U5" s="39"/>
      <c r="V5" s="39"/>
      <c r="W5" s="39"/>
    </row>
    <row r="6" spans="1:23" s="2" customFormat="1" ht="18" customHeigh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9"/>
      <c r="S6" s="39"/>
      <c r="T6" s="39"/>
      <c r="U6" s="39"/>
      <c r="V6" s="39"/>
      <c r="W6" s="39"/>
    </row>
    <row r="7" spans="1:23" s="2" customFormat="1" ht="18" customHeight="1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9"/>
      <c r="S7" s="39"/>
      <c r="T7" s="39"/>
      <c r="U7" s="39"/>
      <c r="V7" s="39"/>
      <c r="W7" s="39"/>
    </row>
    <row r="8" spans="1:23" s="2" customFormat="1" ht="123.6" customHeight="1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9"/>
      <c r="S8" s="39"/>
      <c r="T8" s="39"/>
      <c r="U8" s="39"/>
      <c r="V8" s="39"/>
      <c r="W8" s="39"/>
    </row>
    <row r="9" spans="1:23" s="2" customFormat="1" x14ac:dyDescent="0.3"/>
    <row r="10" spans="1:23" ht="19.5" thickBot="1" x14ac:dyDescent="0.35"/>
    <row r="11" spans="1:23" s="6" customFormat="1" ht="39" customHeight="1" thickBot="1" x14ac:dyDescent="0.35">
      <c r="A11" s="21" t="s">
        <v>0</v>
      </c>
      <c r="B11" s="40" t="s">
        <v>2</v>
      </c>
      <c r="C11" s="43" t="s">
        <v>3</v>
      </c>
      <c r="D11" s="40" t="s">
        <v>4</v>
      </c>
      <c r="E11" s="46" t="s">
        <v>5</v>
      </c>
      <c r="F11" s="46" t="s">
        <v>6</v>
      </c>
      <c r="G11" s="49" t="s">
        <v>7</v>
      </c>
      <c r="H11" s="50"/>
      <c r="I11" s="40" t="s">
        <v>8</v>
      </c>
      <c r="J11" s="49" t="s">
        <v>9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0"/>
      <c r="V11" s="40" t="s">
        <v>10</v>
      </c>
    </row>
    <row r="12" spans="1:23" s="6" customFormat="1" ht="39.6" customHeight="1" thickBot="1" x14ac:dyDescent="0.35">
      <c r="A12" s="23" t="s">
        <v>1</v>
      </c>
      <c r="B12" s="41"/>
      <c r="C12" s="44"/>
      <c r="D12" s="41"/>
      <c r="E12" s="47"/>
      <c r="F12" s="47"/>
      <c r="G12" s="40" t="s">
        <v>11</v>
      </c>
      <c r="H12" s="40" t="s">
        <v>12</v>
      </c>
      <c r="I12" s="41"/>
      <c r="J12" s="40" t="s">
        <v>13</v>
      </c>
      <c r="K12" s="40" t="s">
        <v>14</v>
      </c>
      <c r="L12" s="49" t="s">
        <v>15</v>
      </c>
      <c r="M12" s="50"/>
      <c r="N12" s="49" t="s">
        <v>16</v>
      </c>
      <c r="O12" s="50"/>
      <c r="P12" s="49" t="s">
        <v>17</v>
      </c>
      <c r="Q12" s="50"/>
      <c r="R12" s="49" t="s">
        <v>18</v>
      </c>
      <c r="S12" s="50"/>
      <c r="T12" s="49" t="s">
        <v>19</v>
      </c>
      <c r="U12" s="50"/>
      <c r="V12" s="41"/>
    </row>
    <row r="13" spans="1:23" s="6" customFormat="1" ht="148.15" customHeight="1" thickBot="1" x14ac:dyDescent="0.35">
      <c r="A13" s="17"/>
      <c r="B13" s="42"/>
      <c r="C13" s="45"/>
      <c r="D13" s="42"/>
      <c r="E13" s="48"/>
      <c r="F13" s="48"/>
      <c r="G13" s="42"/>
      <c r="H13" s="42"/>
      <c r="I13" s="42"/>
      <c r="J13" s="42"/>
      <c r="K13" s="42"/>
      <c r="L13" s="13" t="s">
        <v>20</v>
      </c>
      <c r="M13" s="13" t="s">
        <v>21</v>
      </c>
      <c r="N13" s="13" t="s">
        <v>22</v>
      </c>
      <c r="O13" s="13" t="s">
        <v>21</v>
      </c>
      <c r="P13" s="13" t="s">
        <v>20</v>
      </c>
      <c r="Q13" s="13" t="s">
        <v>21</v>
      </c>
      <c r="R13" s="13" t="s">
        <v>20</v>
      </c>
      <c r="S13" s="13" t="s">
        <v>21</v>
      </c>
      <c r="T13" s="13" t="s">
        <v>20</v>
      </c>
      <c r="U13" s="13" t="s">
        <v>21</v>
      </c>
      <c r="V13" s="42"/>
    </row>
    <row r="14" spans="1:23" s="6" customFormat="1" ht="19.5" thickBot="1" x14ac:dyDescent="0.35">
      <c r="A14" s="22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  <c r="O14" s="13">
        <v>15</v>
      </c>
      <c r="P14" s="13">
        <v>16</v>
      </c>
      <c r="Q14" s="13">
        <v>17</v>
      </c>
      <c r="R14" s="13">
        <v>18</v>
      </c>
      <c r="S14" s="13">
        <v>19</v>
      </c>
      <c r="T14" s="13">
        <v>20</v>
      </c>
      <c r="U14" s="13">
        <v>21</v>
      </c>
      <c r="V14" s="13">
        <v>22</v>
      </c>
    </row>
    <row r="15" spans="1:23" s="7" customFormat="1" ht="18.600000000000001" customHeight="1" thickBot="1" x14ac:dyDescent="0.35">
      <c r="A15" s="31" t="s">
        <v>29</v>
      </c>
      <c r="B15" s="32"/>
      <c r="C15" s="13" t="s">
        <v>23</v>
      </c>
      <c r="D15" s="13" t="s">
        <v>23</v>
      </c>
      <c r="E15" s="13" t="s">
        <v>23</v>
      </c>
      <c r="F15" s="13" t="s">
        <v>23</v>
      </c>
      <c r="G15" s="13">
        <f t="shared" ref="G15:M15" si="0">G22+G37+G48</f>
        <v>42204.46</v>
      </c>
      <c r="H15" s="13">
        <f t="shared" si="0"/>
        <v>25337.15</v>
      </c>
      <c r="I15" s="14">
        <f t="shared" si="0"/>
        <v>1797</v>
      </c>
      <c r="J15" s="13">
        <f t="shared" si="0"/>
        <v>2085000</v>
      </c>
      <c r="K15" s="13">
        <f t="shared" si="0"/>
        <v>204207</v>
      </c>
      <c r="L15" s="13">
        <f t="shared" si="0"/>
        <v>8800</v>
      </c>
      <c r="M15" s="15">
        <f t="shared" si="0"/>
        <v>23794954</v>
      </c>
      <c r="N15" s="13">
        <v>2</v>
      </c>
      <c r="O15" s="13">
        <f>O22</f>
        <v>4087946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5">
        <f>V22+V37+V48</f>
        <v>30172107</v>
      </c>
    </row>
    <row r="16" spans="1:23" s="6" customFormat="1" ht="18.600000000000001" customHeight="1" thickBot="1" x14ac:dyDescent="0.35">
      <c r="A16" s="49" t="s">
        <v>27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0"/>
    </row>
    <row r="17" spans="1:22" s="7" customFormat="1" ht="18.600000000000001" customHeight="1" thickBot="1" x14ac:dyDescent="0.35">
      <c r="A17" s="52" t="s">
        <v>25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4"/>
    </row>
    <row r="18" spans="1:22" s="9" customFormat="1" ht="42.75" customHeight="1" thickBot="1" x14ac:dyDescent="0.35">
      <c r="A18" s="11">
        <v>1</v>
      </c>
      <c r="B18" s="20" t="s">
        <v>33</v>
      </c>
      <c r="C18" s="10">
        <v>1984</v>
      </c>
      <c r="D18" s="10" t="s">
        <v>47</v>
      </c>
      <c r="E18" s="10">
        <v>9</v>
      </c>
      <c r="F18" s="10">
        <v>4</v>
      </c>
      <c r="G18" s="10">
        <v>6269.9</v>
      </c>
      <c r="H18" s="10">
        <v>3606.1</v>
      </c>
      <c r="I18" s="10">
        <v>248</v>
      </c>
      <c r="J18" s="10">
        <v>0</v>
      </c>
      <c r="K18" s="10">
        <v>0</v>
      </c>
      <c r="L18" s="10">
        <v>936</v>
      </c>
      <c r="M18" s="10">
        <v>2544000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2544000</v>
      </c>
    </row>
    <row r="19" spans="1:22" s="9" customFormat="1" ht="38.25" thickBot="1" x14ac:dyDescent="0.35">
      <c r="A19" s="11">
        <v>2</v>
      </c>
      <c r="B19" s="20" t="s">
        <v>34</v>
      </c>
      <c r="C19" s="10">
        <v>1990</v>
      </c>
      <c r="D19" s="10" t="s">
        <v>47</v>
      </c>
      <c r="E19" s="10">
        <v>9</v>
      </c>
      <c r="F19" s="10">
        <v>2</v>
      </c>
      <c r="G19" s="10">
        <v>4501.7</v>
      </c>
      <c r="H19" s="10">
        <v>2665.5</v>
      </c>
      <c r="I19" s="10">
        <v>166</v>
      </c>
      <c r="J19" s="10">
        <v>0</v>
      </c>
      <c r="K19" s="10">
        <v>0</v>
      </c>
      <c r="L19" s="10">
        <v>0</v>
      </c>
      <c r="M19" s="10">
        <v>0</v>
      </c>
      <c r="N19" s="10">
        <v>2</v>
      </c>
      <c r="O19" s="10">
        <v>4087946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4087946</v>
      </c>
    </row>
    <row r="20" spans="1:22" s="9" customFormat="1" ht="38.25" thickBot="1" x14ac:dyDescent="0.35">
      <c r="A20" s="11">
        <v>3</v>
      </c>
      <c r="B20" s="20" t="s">
        <v>35</v>
      </c>
      <c r="C20" s="10">
        <v>1985</v>
      </c>
      <c r="D20" s="10" t="s">
        <v>55</v>
      </c>
      <c r="E20" s="10">
        <v>5</v>
      </c>
      <c r="F20" s="10">
        <v>8</v>
      </c>
      <c r="G20" s="10">
        <v>5965.6</v>
      </c>
      <c r="H20" s="10">
        <v>3343.3</v>
      </c>
      <c r="I20" s="10">
        <v>236</v>
      </c>
      <c r="J20" s="10">
        <v>0</v>
      </c>
      <c r="K20" s="10">
        <v>0</v>
      </c>
      <c r="L20" s="10">
        <v>1700</v>
      </c>
      <c r="M20" s="10">
        <v>4500000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4500000</v>
      </c>
    </row>
    <row r="21" spans="1:22" s="9" customFormat="1" ht="18" customHeight="1" thickBot="1" x14ac:dyDescent="0.35">
      <c r="A21" s="58" t="s">
        <v>26</v>
      </c>
      <c r="B21" s="59"/>
      <c r="C21" s="10" t="s">
        <v>23</v>
      </c>
      <c r="D21" s="10" t="s">
        <v>23</v>
      </c>
      <c r="E21" s="10" t="s">
        <v>23</v>
      </c>
      <c r="F21" s="10" t="s">
        <v>23</v>
      </c>
      <c r="G21" s="10">
        <f>G18+G19+G20</f>
        <v>16737.199999999997</v>
      </c>
      <c r="H21" s="10">
        <f>H18+H19+H20</f>
        <v>9614.9000000000015</v>
      </c>
      <c r="I21" s="10">
        <f>I18+I19+I20</f>
        <v>650</v>
      </c>
      <c r="J21" s="10">
        <v>0</v>
      </c>
      <c r="K21" s="10">
        <v>0</v>
      </c>
      <c r="L21" s="10">
        <f>L18+L20</f>
        <v>2636</v>
      </c>
      <c r="M21" s="10">
        <f>M18+M20+M19</f>
        <v>7044000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f>V18+V19+V20</f>
        <v>11131946</v>
      </c>
    </row>
    <row r="22" spans="1:22" s="1" customFormat="1" ht="18" customHeight="1" thickBot="1" x14ac:dyDescent="0.35">
      <c r="A22" s="60" t="s">
        <v>30</v>
      </c>
      <c r="B22" s="61"/>
      <c r="C22" s="13" t="s">
        <v>23</v>
      </c>
      <c r="D22" s="13" t="s">
        <v>23</v>
      </c>
      <c r="E22" s="13" t="s">
        <v>23</v>
      </c>
      <c r="F22" s="13" t="s">
        <v>23</v>
      </c>
      <c r="G22" s="13">
        <f>G18+G19+G20</f>
        <v>16737.199999999997</v>
      </c>
      <c r="H22" s="13">
        <f>H18+H19+H20</f>
        <v>9614.9000000000015</v>
      </c>
      <c r="I22" s="13">
        <f>I18+I19+I20</f>
        <v>650</v>
      </c>
      <c r="J22" s="13">
        <v>0</v>
      </c>
      <c r="K22" s="13">
        <v>0</v>
      </c>
      <c r="L22" s="13">
        <f>L19+L21</f>
        <v>2636</v>
      </c>
      <c r="M22" s="13">
        <f>M18+M20+M19</f>
        <v>7044000</v>
      </c>
      <c r="N22" s="13">
        <v>2</v>
      </c>
      <c r="O22" s="13">
        <v>4087946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f>V21</f>
        <v>11131946</v>
      </c>
    </row>
    <row r="23" spans="1:22" s="6" customFormat="1" ht="18.600000000000001" customHeight="1" thickBot="1" x14ac:dyDescent="0.35">
      <c r="A23" s="49" t="s">
        <v>28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0"/>
    </row>
    <row r="24" spans="1:22" s="7" customFormat="1" ht="18.600000000000001" customHeight="1" thickBot="1" x14ac:dyDescent="0.35">
      <c r="A24" s="52" t="s">
        <v>25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4"/>
    </row>
    <row r="25" spans="1:22" s="9" customFormat="1" ht="38.25" thickBot="1" x14ac:dyDescent="0.35">
      <c r="A25" s="11">
        <v>1</v>
      </c>
      <c r="B25" s="25" t="s">
        <v>60</v>
      </c>
      <c r="C25" s="8">
        <v>1972</v>
      </c>
      <c r="D25" s="10" t="s">
        <v>49</v>
      </c>
      <c r="E25" s="10">
        <v>5</v>
      </c>
      <c r="F25" s="10">
        <v>4</v>
      </c>
      <c r="G25" s="10">
        <v>2621.6</v>
      </c>
      <c r="H25" s="10">
        <v>1472.7</v>
      </c>
      <c r="I25" s="10">
        <v>117</v>
      </c>
      <c r="J25" s="24">
        <v>0</v>
      </c>
      <c r="K25" s="24">
        <v>0</v>
      </c>
      <c r="L25" s="24">
        <v>702</v>
      </c>
      <c r="M25" s="24">
        <v>1908036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1908036</v>
      </c>
    </row>
    <row r="26" spans="1:22" s="6" customFormat="1" ht="38.25" thickBot="1" x14ac:dyDescent="0.35">
      <c r="A26" s="11">
        <v>2</v>
      </c>
      <c r="B26" s="12" t="s">
        <v>32</v>
      </c>
      <c r="C26" s="8">
        <v>1960</v>
      </c>
      <c r="D26" s="10" t="s">
        <v>24</v>
      </c>
      <c r="E26" s="10">
        <v>5</v>
      </c>
      <c r="F26" s="10">
        <v>4</v>
      </c>
      <c r="G26" s="10">
        <v>2636.1</v>
      </c>
      <c r="H26" s="10">
        <v>1657</v>
      </c>
      <c r="I26" s="10">
        <v>104</v>
      </c>
      <c r="J26" s="10">
        <v>0</v>
      </c>
      <c r="K26" s="10">
        <v>0</v>
      </c>
      <c r="L26" s="10">
        <v>764</v>
      </c>
      <c r="M26" s="10">
        <v>2076552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2076552</v>
      </c>
    </row>
    <row r="27" spans="1:22" s="6" customFormat="1" ht="38.25" thickBot="1" x14ac:dyDescent="0.35">
      <c r="A27" s="11">
        <v>3</v>
      </c>
      <c r="B27" s="12" t="s">
        <v>51</v>
      </c>
      <c r="C27" s="10">
        <v>1969</v>
      </c>
      <c r="D27" s="10" t="s">
        <v>24</v>
      </c>
      <c r="E27" s="10">
        <v>5</v>
      </c>
      <c r="F27" s="10">
        <v>3</v>
      </c>
      <c r="G27" s="10">
        <v>2769.3</v>
      </c>
      <c r="H27" s="10">
        <v>1406.8</v>
      </c>
      <c r="I27" s="10">
        <v>110</v>
      </c>
      <c r="J27" s="10">
        <v>0</v>
      </c>
      <c r="K27" s="10">
        <v>0</v>
      </c>
      <c r="L27" s="10">
        <v>624</v>
      </c>
      <c r="M27" s="10">
        <v>1696032</v>
      </c>
      <c r="N27" s="10"/>
      <c r="O27" s="10"/>
      <c r="P27" s="10"/>
      <c r="Q27" s="10"/>
      <c r="R27" s="10"/>
      <c r="S27" s="10"/>
      <c r="T27" s="10"/>
      <c r="U27" s="10"/>
      <c r="V27" s="10">
        <v>1696032</v>
      </c>
    </row>
    <row r="28" spans="1:22" s="6" customFormat="1" ht="38.25" thickBot="1" x14ac:dyDescent="0.35">
      <c r="A28" s="11">
        <v>4</v>
      </c>
      <c r="B28" s="12" t="s">
        <v>36</v>
      </c>
      <c r="C28" s="10">
        <v>1978</v>
      </c>
      <c r="D28" s="10" t="s">
        <v>24</v>
      </c>
      <c r="E28" s="10">
        <v>5</v>
      </c>
      <c r="F28" s="10">
        <v>4</v>
      </c>
      <c r="G28" s="10">
        <v>2695.6</v>
      </c>
      <c r="H28" s="10">
        <v>1574.8</v>
      </c>
      <c r="I28" s="10">
        <v>172</v>
      </c>
      <c r="J28" s="10">
        <v>850000</v>
      </c>
      <c r="K28" s="10">
        <v>200885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f>J28+K28</f>
        <v>1050885</v>
      </c>
    </row>
    <row r="29" spans="1:22" s="6" customFormat="1" ht="38.25" thickBot="1" x14ac:dyDescent="0.35">
      <c r="A29" s="11">
        <v>5</v>
      </c>
      <c r="B29" s="12" t="s">
        <v>33</v>
      </c>
      <c r="C29" s="10">
        <v>1984</v>
      </c>
      <c r="D29" s="10" t="s">
        <v>47</v>
      </c>
      <c r="E29" s="10">
        <v>9</v>
      </c>
      <c r="F29" s="10">
        <v>4</v>
      </c>
      <c r="G29" s="10">
        <v>6269.9</v>
      </c>
      <c r="H29" s="10">
        <v>3606.1</v>
      </c>
      <c r="I29" s="10">
        <v>248</v>
      </c>
      <c r="J29" s="16">
        <v>385000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385000</v>
      </c>
    </row>
    <row r="30" spans="1:22" s="6" customFormat="1" ht="18.600000000000001" customHeight="1" thickBot="1" x14ac:dyDescent="0.35">
      <c r="A30" s="55" t="s">
        <v>26</v>
      </c>
      <c r="B30" s="56"/>
      <c r="C30" s="10" t="s">
        <v>23</v>
      </c>
      <c r="D30" s="10" t="s">
        <v>23</v>
      </c>
      <c r="E30" s="10" t="s">
        <v>23</v>
      </c>
      <c r="F30" s="10" t="s">
        <v>23</v>
      </c>
      <c r="G30" s="10">
        <f>SUM(G25:G28)</f>
        <v>10722.6</v>
      </c>
      <c r="H30" s="10">
        <f>SUM(H25:H28)</f>
        <v>6111.3</v>
      </c>
      <c r="I30" s="18">
        <f>SUM(I25:I28)</f>
        <v>503</v>
      </c>
      <c r="J30" s="10">
        <f>SUM(J28:J29)</f>
        <v>1235000</v>
      </c>
      <c r="K30" s="10">
        <v>200885</v>
      </c>
      <c r="L30" s="10">
        <f>SUM(L25:L28)</f>
        <v>2090</v>
      </c>
      <c r="M30" s="10">
        <f>SUM(M25:M28)</f>
        <v>5680620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f>SUM(V25:V29)</f>
        <v>7116505</v>
      </c>
    </row>
    <row r="31" spans="1:22" s="19" customFormat="1" ht="18.600000000000001" customHeight="1" thickBot="1" x14ac:dyDescent="0.35">
      <c r="A31" s="52" t="s">
        <v>31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</row>
    <row r="32" spans="1:22" s="5" customFormat="1" ht="39" customHeight="1" thickBot="1" x14ac:dyDescent="0.35">
      <c r="A32" s="11">
        <v>1</v>
      </c>
      <c r="B32" s="12" t="s">
        <v>37</v>
      </c>
      <c r="C32" s="10">
        <v>1969</v>
      </c>
      <c r="D32" s="10" t="s">
        <v>24</v>
      </c>
      <c r="E32" s="10">
        <v>2</v>
      </c>
      <c r="F32" s="10">
        <v>2</v>
      </c>
      <c r="G32" s="10">
        <v>788.01</v>
      </c>
      <c r="H32" s="10">
        <v>710.6</v>
      </c>
      <c r="I32" s="10">
        <v>34</v>
      </c>
      <c r="J32" s="10">
        <v>0</v>
      </c>
      <c r="K32" s="10">
        <v>0</v>
      </c>
      <c r="L32" s="10">
        <v>395</v>
      </c>
      <c r="M32" s="10">
        <v>1073610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1073610</v>
      </c>
    </row>
    <row r="33" spans="1:22" s="6" customFormat="1" ht="18.600000000000001" customHeight="1" thickBot="1" x14ac:dyDescent="0.35">
      <c r="A33" s="55" t="s">
        <v>39</v>
      </c>
      <c r="B33" s="56"/>
      <c r="C33" s="10" t="s">
        <v>23</v>
      </c>
      <c r="D33" s="10" t="s">
        <v>23</v>
      </c>
      <c r="E33" s="10" t="s">
        <v>23</v>
      </c>
      <c r="F33" s="10" t="s">
        <v>23</v>
      </c>
      <c r="G33" s="10">
        <v>788.01</v>
      </c>
      <c r="H33" s="10">
        <v>710.6</v>
      </c>
      <c r="I33" s="10">
        <v>34</v>
      </c>
      <c r="J33" s="10">
        <v>0</v>
      </c>
      <c r="K33" s="10">
        <v>0</v>
      </c>
      <c r="L33" s="10">
        <v>395</v>
      </c>
      <c r="M33" s="10">
        <v>1073610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1073610</v>
      </c>
    </row>
    <row r="34" spans="1:22" s="19" customFormat="1" ht="18.600000000000001" customHeight="1" thickBot="1" x14ac:dyDescent="0.35">
      <c r="A34" s="52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</row>
    <row r="35" spans="1:22" s="7" customFormat="1" ht="38.25" thickBot="1" x14ac:dyDescent="0.35">
      <c r="A35" s="11">
        <v>1</v>
      </c>
      <c r="B35" s="12" t="s">
        <v>40</v>
      </c>
      <c r="C35" s="10">
        <v>1971</v>
      </c>
      <c r="D35" s="10" t="s">
        <v>55</v>
      </c>
      <c r="E35" s="10">
        <v>2</v>
      </c>
      <c r="F35" s="10">
        <v>2</v>
      </c>
      <c r="G35" s="10">
        <v>822.01</v>
      </c>
      <c r="H35" s="10">
        <v>732.5</v>
      </c>
      <c r="I35" s="10">
        <v>37</v>
      </c>
      <c r="J35" s="10">
        <v>0</v>
      </c>
      <c r="K35" s="10">
        <v>0</v>
      </c>
      <c r="L35" s="10">
        <v>444</v>
      </c>
      <c r="M35" s="10">
        <v>1206792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1206792</v>
      </c>
    </row>
    <row r="36" spans="1:22" s="7" customFormat="1" ht="39.6" customHeight="1" thickBot="1" x14ac:dyDescent="0.35">
      <c r="A36" s="55" t="s">
        <v>41</v>
      </c>
      <c r="B36" s="56"/>
      <c r="C36" s="10" t="s">
        <v>23</v>
      </c>
      <c r="D36" s="10" t="s">
        <v>23</v>
      </c>
      <c r="E36" s="10" t="s">
        <v>23</v>
      </c>
      <c r="F36" s="10" t="s">
        <v>23</v>
      </c>
      <c r="G36" s="10">
        <v>822.01</v>
      </c>
      <c r="H36" s="10">
        <v>732.5</v>
      </c>
      <c r="I36" s="10">
        <v>37</v>
      </c>
      <c r="J36" s="10">
        <v>0</v>
      </c>
      <c r="K36" s="10">
        <v>0</v>
      </c>
      <c r="L36" s="10">
        <v>444</v>
      </c>
      <c r="M36" s="10">
        <v>1206792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1206792</v>
      </c>
    </row>
    <row r="37" spans="1:22" s="1" customFormat="1" ht="26.45" customHeight="1" thickBot="1" x14ac:dyDescent="0.35">
      <c r="A37" s="31" t="s">
        <v>42</v>
      </c>
      <c r="B37" s="32"/>
      <c r="C37" s="13" t="s">
        <v>23</v>
      </c>
      <c r="D37" s="13" t="s">
        <v>23</v>
      </c>
      <c r="E37" s="13" t="s">
        <v>23</v>
      </c>
      <c r="F37" s="13" t="s">
        <v>23</v>
      </c>
      <c r="G37" s="13">
        <f>G30+G33+G36</f>
        <v>12332.62</v>
      </c>
      <c r="H37" s="13">
        <f>H36+H33+H30</f>
        <v>7554.4</v>
      </c>
      <c r="I37" s="13">
        <f>I36+I33+I30</f>
        <v>574</v>
      </c>
      <c r="J37" s="13">
        <v>1235000</v>
      </c>
      <c r="K37" s="13">
        <v>200885</v>
      </c>
      <c r="L37" s="13">
        <f>L30+L33+L36</f>
        <v>2929</v>
      </c>
      <c r="M37" s="13">
        <f>M30+M33+M36</f>
        <v>7961022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f>V36+V33+V30</f>
        <v>9396907</v>
      </c>
    </row>
    <row r="38" spans="1:22" s="6" customFormat="1" ht="18.600000000000001" customHeight="1" thickBot="1" x14ac:dyDescent="0.35">
      <c r="A38" s="49" t="s">
        <v>43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0"/>
    </row>
    <row r="39" spans="1:22" s="7" customFormat="1" ht="18.600000000000001" customHeight="1" thickBot="1" x14ac:dyDescent="0.35">
      <c r="A39" s="52" t="s">
        <v>25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4"/>
    </row>
    <row r="40" spans="1:22" s="5" customFormat="1" ht="42.75" customHeight="1" thickBot="1" x14ac:dyDescent="0.35">
      <c r="A40" s="11">
        <v>1</v>
      </c>
      <c r="B40" s="12" t="s">
        <v>53</v>
      </c>
      <c r="C40" s="10">
        <v>1972</v>
      </c>
      <c r="D40" s="10" t="s">
        <v>24</v>
      </c>
      <c r="E40" s="10">
        <v>5</v>
      </c>
      <c r="F40" s="10">
        <v>4</v>
      </c>
      <c r="G40" s="10">
        <v>2677.9</v>
      </c>
      <c r="H40" s="10">
        <v>1844.4</v>
      </c>
      <c r="I40" s="10">
        <v>138</v>
      </c>
      <c r="J40" s="10">
        <v>0</v>
      </c>
      <c r="K40" s="10">
        <v>0</v>
      </c>
      <c r="L40" s="10">
        <v>754</v>
      </c>
      <c r="M40" s="10">
        <v>2049372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2049372</v>
      </c>
    </row>
    <row r="41" spans="1:22" s="6" customFormat="1" ht="38.25" thickBot="1" x14ac:dyDescent="0.35">
      <c r="A41" s="11">
        <v>2</v>
      </c>
      <c r="B41" s="12" t="s">
        <v>52</v>
      </c>
      <c r="C41" s="10">
        <v>1983</v>
      </c>
      <c r="D41" s="10" t="s">
        <v>24</v>
      </c>
      <c r="E41" s="10">
        <v>5</v>
      </c>
      <c r="F41" s="10">
        <v>4</v>
      </c>
      <c r="G41" s="10">
        <v>2895.4</v>
      </c>
      <c r="H41" s="10">
        <v>1759.1</v>
      </c>
      <c r="I41" s="10">
        <v>123</v>
      </c>
      <c r="J41" s="10">
        <v>0</v>
      </c>
      <c r="K41" s="10">
        <v>0</v>
      </c>
      <c r="L41" s="10">
        <v>756</v>
      </c>
      <c r="M41" s="10">
        <v>2054808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2054808</v>
      </c>
    </row>
    <row r="42" spans="1:22" s="6" customFormat="1" ht="38.25" thickBot="1" x14ac:dyDescent="0.35">
      <c r="A42" s="11">
        <v>3</v>
      </c>
      <c r="B42" s="12" t="s">
        <v>44</v>
      </c>
      <c r="C42" s="10">
        <v>1968</v>
      </c>
      <c r="D42" s="10" t="s">
        <v>49</v>
      </c>
      <c r="E42" s="10">
        <v>2</v>
      </c>
      <c r="F42" s="10">
        <v>2</v>
      </c>
      <c r="G42" s="10">
        <v>720.01</v>
      </c>
      <c r="H42" s="10">
        <v>650.35</v>
      </c>
      <c r="I42" s="10">
        <v>37</v>
      </c>
      <c r="J42" s="10">
        <v>0</v>
      </c>
      <c r="K42" s="10">
        <v>0</v>
      </c>
      <c r="L42" s="10">
        <v>402</v>
      </c>
      <c r="M42" s="10">
        <v>1090000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1090000</v>
      </c>
    </row>
    <row r="43" spans="1:22" s="5" customFormat="1" ht="38.25" thickBot="1" x14ac:dyDescent="0.35">
      <c r="A43" s="11">
        <v>4</v>
      </c>
      <c r="B43" s="12" t="s">
        <v>50</v>
      </c>
      <c r="C43" s="10">
        <v>1983</v>
      </c>
      <c r="D43" s="10" t="s">
        <v>24</v>
      </c>
      <c r="E43" s="10">
        <v>5</v>
      </c>
      <c r="F43" s="10">
        <v>4</v>
      </c>
      <c r="G43" s="10">
        <v>2895.4</v>
      </c>
      <c r="H43" s="10">
        <v>1759.1</v>
      </c>
      <c r="I43" s="10">
        <v>123</v>
      </c>
      <c r="J43" s="10">
        <v>0</v>
      </c>
      <c r="K43" s="10">
        <v>0</v>
      </c>
      <c r="L43" s="10">
        <v>756</v>
      </c>
      <c r="M43" s="10">
        <v>2054808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2054808</v>
      </c>
    </row>
    <row r="44" spans="1:22" s="5" customFormat="1" ht="38.25" thickBot="1" x14ac:dyDescent="0.35">
      <c r="A44" s="11">
        <v>5</v>
      </c>
      <c r="B44" s="12" t="s">
        <v>59</v>
      </c>
      <c r="C44" s="10">
        <v>1981</v>
      </c>
      <c r="D44" s="10" t="s">
        <v>48</v>
      </c>
      <c r="E44" s="10">
        <v>5</v>
      </c>
      <c r="F44" s="10">
        <v>4</v>
      </c>
      <c r="G44" s="10">
        <v>2758.2</v>
      </c>
      <c r="H44" s="10">
        <v>1324.7</v>
      </c>
      <c r="I44" s="10">
        <v>83</v>
      </c>
      <c r="J44" s="10">
        <v>850000</v>
      </c>
      <c r="K44" s="10">
        <v>3322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f>SUM(J44:U44)</f>
        <v>853322</v>
      </c>
    </row>
    <row r="45" spans="1:22" s="6" customFormat="1" ht="57" thickBot="1" x14ac:dyDescent="0.35">
      <c r="A45" s="11">
        <v>6</v>
      </c>
      <c r="B45" s="12" t="s">
        <v>45</v>
      </c>
      <c r="C45" s="10">
        <v>1967</v>
      </c>
      <c r="D45" s="10" t="s">
        <v>49</v>
      </c>
      <c r="E45" s="10">
        <v>2</v>
      </c>
      <c r="F45" s="10">
        <v>1</v>
      </c>
      <c r="G45" s="10">
        <v>234.7</v>
      </c>
      <c r="H45" s="10">
        <v>234.7</v>
      </c>
      <c r="I45" s="10">
        <v>14</v>
      </c>
      <c r="J45" s="10">
        <v>0</v>
      </c>
      <c r="K45" s="10">
        <v>0</v>
      </c>
      <c r="L45" s="10">
        <v>159</v>
      </c>
      <c r="M45" s="10">
        <v>432000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432000</v>
      </c>
    </row>
    <row r="46" spans="1:22" s="5" customFormat="1" ht="38.25" thickBot="1" x14ac:dyDescent="0.35">
      <c r="A46" s="11">
        <v>7</v>
      </c>
      <c r="B46" s="12" t="s">
        <v>54</v>
      </c>
      <c r="C46" s="10">
        <v>1974</v>
      </c>
      <c r="D46" s="10" t="s">
        <v>24</v>
      </c>
      <c r="E46" s="10">
        <v>3</v>
      </c>
      <c r="F46" s="10">
        <v>2</v>
      </c>
      <c r="G46" s="10">
        <v>953.03</v>
      </c>
      <c r="H46" s="10">
        <v>595.5</v>
      </c>
      <c r="I46" s="10">
        <v>55</v>
      </c>
      <c r="J46" s="10">
        <v>0</v>
      </c>
      <c r="K46" s="10">
        <v>0</v>
      </c>
      <c r="L46" s="10">
        <v>408</v>
      </c>
      <c r="M46" s="10">
        <v>1108944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1108944</v>
      </c>
    </row>
    <row r="47" spans="1:22" s="9" customFormat="1" ht="18" customHeight="1" thickBot="1" x14ac:dyDescent="0.35">
      <c r="A47" s="57" t="s">
        <v>26</v>
      </c>
      <c r="B47" s="56"/>
      <c r="C47" s="10" t="s">
        <v>23</v>
      </c>
      <c r="D47" s="10" t="s">
        <v>23</v>
      </c>
      <c r="E47" s="10" t="s">
        <v>23</v>
      </c>
      <c r="F47" s="10" t="s">
        <v>23</v>
      </c>
      <c r="G47" s="10">
        <f>SUM(G40:G46)</f>
        <v>13134.640000000001</v>
      </c>
      <c r="H47" s="10">
        <f>SUM(H40:H46)</f>
        <v>8167.85</v>
      </c>
      <c r="I47" s="18">
        <f>SUM(I40:I46)</f>
        <v>573</v>
      </c>
      <c r="J47" s="10">
        <v>850000</v>
      </c>
      <c r="K47" s="10">
        <v>3322</v>
      </c>
      <c r="L47" s="10">
        <f>SUM(L40:L46)</f>
        <v>3235</v>
      </c>
      <c r="M47" s="10">
        <f>SUM(M40:M46)</f>
        <v>8789932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f>SUM(V40:V46)</f>
        <v>9643254</v>
      </c>
    </row>
    <row r="48" spans="1:22" s="1" customFormat="1" ht="18" customHeight="1" thickBot="1" x14ac:dyDescent="0.35">
      <c r="A48" s="31" t="s">
        <v>46</v>
      </c>
      <c r="B48" s="32"/>
      <c r="C48" s="13" t="s">
        <v>23</v>
      </c>
      <c r="D48" s="13" t="s">
        <v>23</v>
      </c>
      <c r="E48" s="13" t="s">
        <v>23</v>
      </c>
      <c r="F48" s="13" t="s">
        <v>23</v>
      </c>
      <c r="G48" s="13">
        <f>SUM(G40:G46)</f>
        <v>13134.640000000001</v>
      </c>
      <c r="H48" s="13">
        <f>SUM(H40:H46)</f>
        <v>8167.85</v>
      </c>
      <c r="I48" s="14">
        <f>SUM(I40:I46)</f>
        <v>573</v>
      </c>
      <c r="J48" s="10">
        <v>850000</v>
      </c>
      <c r="K48" s="10">
        <v>3322</v>
      </c>
      <c r="L48" s="13">
        <f>SUM(L40:L46)</f>
        <v>3235</v>
      </c>
      <c r="M48" s="13">
        <f>SUM(M40:M46)</f>
        <v>8789932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f>SUM(V40:V46)</f>
        <v>9643254</v>
      </c>
    </row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</sheetData>
  <mergeCells count="39">
    <mergeCell ref="A16:V16"/>
    <mergeCell ref="A17:V17"/>
    <mergeCell ref="A31:V31"/>
    <mergeCell ref="A48:B48"/>
    <mergeCell ref="A34:V34"/>
    <mergeCell ref="A36:B36"/>
    <mergeCell ref="A37:B37"/>
    <mergeCell ref="A38:V38"/>
    <mergeCell ref="A39:V39"/>
    <mergeCell ref="A47:B47"/>
    <mergeCell ref="A33:B33"/>
    <mergeCell ref="A30:B30"/>
    <mergeCell ref="A21:B21"/>
    <mergeCell ref="A22:B22"/>
    <mergeCell ref="A23:V23"/>
    <mergeCell ref="A24:V24"/>
    <mergeCell ref="J12:J13"/>
    <mergeCell ref="F11:F13"/>
    <mergeCell ref="J11:U11"/>
    <mergeCell ref="P12:Q12"/>
    <mergeCell ref="I11:I13"/>
    <mergeCell ref="R12:S12"/>
    <mergeCell ref="T12:U12"/>
    <mergeCell ref="A15:B15"/>
    <mergeCell ref="A2:W2"/>
    <mergeCell ref="A3:D8"/>
    <mergeCell ref="E3:Q8"/>
    <mergeCell ref="R3:W8"/>
    <mergeCell ref="B11:B13"/>
    <mergeCell ref="C11:C13"/>
    <mergeCell ref="D11:D13"/>
    <mergeCell ref="E11:E13"/>
    <mergeCell ref="N12:O12"/>
    <mergeCell ref="G11:H11"/>
    <mergeCell ref="K12:K13"/>
    <mergeCell ref="L12:M12"/>
    <mergeCell ref="V11:V13"/>
    <mergeCell ref="G12:G13"/>
    <mergeCell ref="H12:H13"/>
  </mergeCells>
  <phoneticPr fontId="12" type="noConversion"/>
  <pageMargins left="0.70866141732283472" right="0.70866141732283472" top="0.74803149606299213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42"/>
  <sheetViews>
    <sheetView tabSelected="1" zoomScale="50" zoomScaleNormal="50" workbookViewId="0">
      <selection activeCell="Z2" sqref="Z2"/>
    </sheetView>
  </sheetViews>
  <sheetFormatPr defaultColWidth="8.77734375" defaultRowHeight="18.75" x14ac:dyDescent="0.3"/>
  <cols>
    <col min="1" max="1" width="4.109375" customWidth="1"/>
    <col min="2" max="2" width="21.77734375" customWidth="1"/>
    <col min="3" max="3" width="7.109375" customWidth="1"/>
    <col min="4" max="4" width="11.21875" customWidth="1"/>
    <col min="5" max="5" width="3" customWidth="1"/>
    <col min="6" max="6" width="2.88671875" customWidth="1"/>
    <col min="7" max="7" width="10" bestFit="1" customWidth="1"/>
    <col min="8" max="8" width="10.109375" bestFit="1" customWidth="1"/>
    <col min="9" max="9" width="11" customWidth="1"/>
    <col min="10" max="10" width="12" customWidth="1"/>
    <col min="11" max="11" width="10.77734375" customWidth="1"/>
    <col min="12" max="12" width="9" bestFit="1" customWidth="1"/>
    <col min="13" max="13" width="13.88671875" customWidth="1"/>
    <col min="14" max="14" width="6.33203125" customWidth="1"/>
    <col min="15" max="15" width="13.44140625" customWidth="1"/>
    <col min="16" max="17" width="4.44140625" customWidth="1"/>
    <col min="18" max="18" width="9.5546875" customWidth="1"/>
    <col min="19" max="19" width="12.5546875" customWidth="1"/>
    <col min="20" max="20" width="8.88671875" bestFit="1" customWidth="1"/>
    <col min="21" max="21" width="10" bestFit="1" customWidth="1"/>
    <col min="22" max="22" width="16" customWidth="1"/>
  </cols>
  <sheetData>
    <row r="1" spans="1:23" s="2" customFormat="1" ht="127.5" customHeight="1" x14ac:dyDescent="0.3">
      <c r="A1" s="3"/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64" t="s">
        <v>67</v>
      </c>
      <c r="Q1" s="65"/>
      <c r="R1" s="65"/>
      <c r="S1" s="65"/>
      <c r="T1" s="65"/>
      <c r="U1" s="65"/>
      <c r="V1" s="65"/>
      <c r="W1" s="3"/>
    </row>
    <row r="2" spans="1:23" s="2" customFormat="1" ht="74.45" customHeight="1" x14ac:dyDescent="0.3">
      <c r="A2" s="66" t="s">
        <v>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s="2" customFormat="1" ht="1.1499999999999999" customHeight="1" thickBot="1" x14ac:dyDescent="0.35">
      <c r="A3" s="35"/>
      <c r="B3" s="36"/>
      <c r="C3" s="36"/>
      <c r="D3" s="36"/>
      <c r="E3" s="37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8"/>
      <c r="S3" s="39"/>
      <c r="T3" s="39"/>
      <c r="U3" s="39"/>
      <c r="V3" s="39"/>
      <c r="W3" s="39"/>
    </row>
    <row r="4" spans="1:23" s="2" customFormat="1" ht="36" hidden="1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9"/>
      <c r="S4" s="39"/>
      <c r="T4" s="39"/>
      <c r="U4" s="39"/>
      <c r="V4" s="39"/>
      <c r="W4" s="39"/>
    </row>
    <row r="5" spans="1:23" s="2" customFormat="1" ht="18" hidden="1" customHeigh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9"/>
      <c r="S5" s="39"/>
      <c r="T5" s="39"/>
      <c r="U5" s="39"/>
      <c r="V5" s="39"/>
      <c r="W5" s="39"/>
    </row>
    <row r="6" spans="1:23" s="2" customFormat="1" ht="18" hidden="1" customHeigh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9"/>
      <c r="S6" s="39"/>
      <c r="T6" s="39"/>
      <c r="U6" s="39"/>
      <c r="V6" s="39"/>
      <c r="W6" s="39"/>
    </row>
    <row r="7" spans="1:23" s="2" customFormat="1" ht="18" hidden="1" customHeight="1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9"/>
      <c r="S7" s="39"/>
      <c r="T7" s="39"/>
      <c r="U7" s="39"/>
      <c r="V7" s="39"/>
      <c r="W7" s="39"/>
    </row>
    <row r="8" spans="1:23" s="2" customFormat="1" ht="123.6" hidden="1" customHeight="1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9"/>
      <c r="S8" s="39"/>
      <c r="T8" s="39"/>
      <c r="U8" s="39"/>
      <c r="V8" s="39"/>
      <c r="W8" s="39"/>
    </row>
    <row r="9" spans="1:23" s="2" customFormat="1" ht="19.5" hidden="1" thickBot="1" x14ac:dyDescent="0.35"/>
    <row r="10" spans="1:23" ht="19.5" hidden="1" thickBot="1" x14ac:dyDescent="0.35"/>
    <row r="11" spans="1:23" s="6" customFormat="1" ht="39" customHeight="1" thickBot="1" x14ac:dyDescent="0.35">
      <c r="A11" s="21" t="s">
        <v>0</v>
      </c>
      <c r="B11" s="40" t="s">
        <v>2</v>
      </c>
      <c r="C11" s="43" t="s">
        <v>3</v>
      </c>
      <c r="D11" s="40" t="s">
        <v>4</v>
      </c>
      <c r="E11" s="46" t="s">
        <v>5</v>
      </c>
      <c r="F11" s="46" t="s">
        <v>6</v>
      </c>
      <c r="G11" s="49" t="s">
        <v>7</v>
      </c>
      <c r="H11" s="50"/>
      <c r="I11" s="40" t="s">
        <v>8</v>
      </c>
      <c r="J11" s="49" t="s">
        <v>9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0"/>
      <c r="V11" s="40" t="s">
        <v>10</v>
      </c>
    </row>
    <row r="12" spans="1:23" s="6" customFormat="1" ht="39.6" customHeight="1" thickBot="1" x14ac:dyDescent="0.35">
      <c r="A12" s="23" t="s">
        <v>1</v>
      </c>
      <c r="B12" s="41"/>
      <c r="C12" s="44"/>
      <c r="D12" s="41"/>
      <c r="E12" s="47"/>
      <c r="F12" s="47"/>
      <c r="G12" s="40" t="s">
        <v>11</v>
      </c>
      <c r="H12" s="40" t="s">
        <v>12</v>
      </c>
      <c r="I12" s="41"/>
      <c r="J12" s="40" t="s">
        <v>13</v>
      </c>
      <c r="K12" s="40" t="s">
        <v>14</v>
      </c>
      <c r="L12" s="49" t="s">
        <v>15</v>
      </c>
      <c r="M12" s="50"/>
      <c r="N12" s="49" t="s">
        <v>16</v>
      </c>
      <c r="O12" s="50"/>
      <c r="P12" s="49" t="s">
        <v>17</v>
      </c>
      <c r="Q12" s="50"/>
      <c r="R12" s="49" t="s">
        <v>18</v>
      </c>
      <c r="S12" s="50"/>
      <c r="T12" s="49" t="s">
        <v>19</v>
      </c>
      <c r="U12" s="50"/>
      <c r="V12" s="41"/>
    </row>
    <row r="13" spans="1:23" s="6" customFormat="1" ht="148.15" customHeight="1" thickBot="1" x14ac:dyDescent="0.35">
      <c r="A13" s="17"/>
      <c r="B13" s="42"/>
      <c r="C13" s="45"/>
      <c r="D13" s="42"/>
      <c r="E13" s="48"/>
      <c r="F13" s="48"/>
      <c r="G13" s="42"/>
      <c r="H13" s="42"/>
      <c r="I13" s="42"/>
      <c r="J13" s="42"/>
      <c r="K13" s="42"/>
      <c r="L13" s="13" t="s">
        <v>20</v>
      </c>
      <c r="M13" s="13" t="s">
        <v>21</v>
      </c>
      <c r="N13" s="13" t="s">
        <v>22</v>
      </c>
      <c r="O13" s="13" t="s">
        <v>21</v>
      </c>
      <c r="P13" s="13" t="s">
        <v>20</v>
      </c>
      <c r="Q13" s="13" t="s">
        <v>21</v>
      </c>
      <c r="R13" s="13" t="s">
        <v>20</v>
      </c>
      <c r="S13" s="13" t="s">
        <v>21</v>
      </c>
      <c r="T13" s="13" t="s">
        <v>20</v>
      </c>
      <c r="U13" s="13" t="s">
        <v>21</v>
      </c>
      <c r="V13" s="42"/>
    </row>
    <row r="14" spans="1:23" s="6" customFormat="1" ht="19.5" thickBot="1" x14ac:dyDescent="0.35">
      <c r="A14" s="22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  <c r="O14" s="13">
        <v>15</v>
      </c>
      <c r="P14" s="13">
        <v>16</v>
      </c>
      <c r="Q14" s="13">
        <v>17</v>
      </c>
      <c r="R14" s="13">
        <v>18</v>
      </c>
      <c r="S14" s="13">
        <v>19</v>
      </c>
      <c r="T14" s="13">
        <v>20</v>
      </c>
      <c r="U14" s="13">
        <v>21</v>
      </c>
      <c r="V14" s="13">
        <v>22</v>
      </c>
    </row>
    <row r="15" spans="1:23" s="7" customFormat="1" ht="18.600000000000001" customHeight="1" thickBot="1" x14ac:dyDescent="0.35">
      <c r="A15" s="31" t="s">
        <v>29</v>
      </c>
      <c r="B15" s="32"/>
      <c r="C15" s="13" t="s">
        <v>23</v>
      </c>
      <c r="D15" s="13" t="s">
        <v>23</v>
      </c>
      <c r="E15" s="13" t="s">
        <v>23</v>
      </c>
      <c r="F15" s="13" t="s">
        <v>23</v>
      </c>
      <c r="G15" s="13">
        <f>G20+G23+G36</f>
        <v>46864.34</v>
      </c>
      <c r="H15" s="13">
        <f>H20+H23+H36</f>
        <v>27500.15</v>
      </c>
      <c r="I15" s="14">
        <f>I20+I23+I36</f>
        <v>1974</v>
      </c>
      <c r="J15" s="13">
        <f>J23+J36+J20</f>
        <v>2085000</v>
      </c>
      <c r="K15" s="13">
        <f>K20+K23+K36</f>
        <v>204207</v>
      </c>
      <c r="L15" s="13">
        <f>L20+L23+L36</f>
        <v>7961</v>
      </c>
      <c r="M15" s="15">
        <f>M20+M23+M36</f>
        <v>21514552</v>
      </c>
      <c r="N15" s="13">
        <v>2</v>
      </c>
      <c r="O15" s="13">
        <f>O20</f>
        <v>4087946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5">
        <f>V20+V23+V36</f>
        <v>27891705</v>
      </c>
    </row>
    <row r="16" spans="1:23" s="6" customFormat="1" ht="18.600000000000001" customHeight="1" thickBot="1" x14ac:dyDescent="0.35">
      <c r="A16" s="49" t="s">
        <v>27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0"/>
    </row>
    <row r="17" spans="1:22" s="9" customFormat="1" ht="42.75" customHeight="1" thickBot="1" x14ac:dyDescent="0.35">
      <c r="A17" s="11">
        <v>1</v>
      </c>
      <c r="B17" s="20" t="s">
        <v>33</v>
      </c>
      <c r="C17" s="10">
        <v>1984</v>
      </c>
      <c r="D17" s="10" t="s">
        <v>47</v>
      </c>
      <c r="E17" s="10">
        <v>9</v>
      </c>
      <c r="F17" s="10">
        <v>4</v>
      </c>
      <c r="G17" s="10">
        <v>6269.9</v>
      </c>
      <c r="H17" s="10">
        <v>3606.1</v>
      </c>
      <c r="I17" s="10">
        <v>248</v>
      </c>
      <c r="J17" s="10">
        <v>0</v>
      </c>
      <c r="K17" s="10">
        <v>0</v>
      </c>
      <c r="L17" s="10">
        <v>936</v>
      </c>
      <c r="M17" s="10">
        <v>2544000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2544000</v>
      </c>
    </row>
    <row r="18" spans="1:22" s="9" customFormat="1" ht="38.25" thickBot="1" x14ac:dyDescent="0.35">
      <c r="A18" s="11">
        <v>2</v>
      </c>
      <c r="B18" s="20" t="s">
        <v>34</v>
      </c>
      <c r="C18" s="10">
        <v>1990</v>
      </c>
      <c r="D18" s="10" t="s">
        <v>47</v>
      </c>
      <c r="E18" s="10">
        <v>9</v>
      </c>
      <c r="F18" s="10">
        <v>2</v>
      </c>
      <c r="G18" s="10">
        <v>4501.7</v>
      </c>
      <c r="H18" s="10">
        <v>2665.5</v>
      </c>
      <c r="I18" s="10">
        <v>166</v>
      </c>
      <c r="J18" s="10">
        <v>0</v>
      </c>
      <c r="K18" s="10">
        <v>0</v>
      </c>
      <c r="L18" s="10">
        <v>0</v>
      </c>
      <c r="M18" s="10">
        <v>0</v>
      </c>
      <c r="N18" s="10">
        <v>2</v>
      </c>
      <c r="O18" s="10">
        <v>4087946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4087946</v>
      </c>
    </row>
    <row r="19" spans="1:22" s="9" customFormat="1" ht="38.25" thickBot="1" x14ac:dyDescent="0.35">
      <c r="A19" s="11">
        <v>3</v>
      </c>
      <c r="B19" s="20" t="s">
        <v>35</v>
      </c>
      <c r="C19" s="10">
        <v>1985</v>
      </c>
      <c r="D19" s="10" t="s">
        <v>55</v>
      </c>
      <c r="E19" s="10">
        <v>5</v>
      </c>
      <c r="F19" s="10">
        <v>8</v>
      </c>
      <c r="G19" s="10">
        <v>5965.6</v>
      </c>
      <c r="H19" s="10">
        <v>3343.3</v>
      </c>
      <c r="I19" s="10">
        <v>236</v>
      </c>
      <c r="J19" s="10">
        <v>0</v>
      </c>
      <c r="K19" s="10">
        <v>0</v>
      </c>
      <c r="L19" s="10">
        <v>1700</v>
      </c>
      <c r="M19" s="10">
        <v>4500000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4500000</v>
      </c>
    </row>
    <row r="20" spans="1:22" s="1" customFormat="1" ht="18" customHeight="1" thickBot="1" x14ac:dyDescent="0.35">
      <c r="A20" s="60" t="s">
        <v>30</v>
      </c>
      <c r="B20" s="61"/>
      <c r="C20" s="13" t="s">
        <v>23</v>
      </c>
      <c r="D20" s="13" t="s">
        <v>23</v>
      </c>
      <c r="E20" s="13" t="s">
        <v>23</v>
      </c>
      <c r="F20" s="13" t="s">
        <v>23</v>
      </c>
      <c r="G20" s="13">
        <f t="shared" ref="G20:V20" si="0">SUM(G17:G19)</f>
        <v>16737.199999999997</v>
      </c>
      <c r="H20" s="13">
        <f t="shared" si="0"/>
        <v>9614.9000000000015</v>
      </c>
      <c r="I20" s="13">
        <f t="shared" si="0"/>
        <v>650</v>
      </c>
      <c r="J20" s="13">
        <f t="shared" si="0"/>
        <v>0</v>
      </c>
      <c r="K20" s="13">
        <f t="shared" si="0"/>
        <v>0</v>
      </c>
      <c r="L20" s="13">
        <f t="shared" si="0"/>
        <v>2636</v>
      </c>
      <c r="M20" s="13">
        <f t="shared" si="0"/>
        <v>7044000</v>
      </c>
      <c r="N20" s="13">
        <f t="shared" si="0"/>
        <v>2</v>
      </c>
      <c r="O20" s="13">
        <f t="shared" si="0"/>
        <v>4087946</v>
      </c>
      <c r="P20" s="13">
        <f t="shared" si="0"/>
        <v>0</v>
      </c>
      <c r="Q20" s="13">
        <f t="shared" si="0"/>
        <v>0</v>
      </c>
      <c r="R20" s="13">
        <f t="shared" si="0"/>
        <v>0</v>
      </c>
      <c r="S20" s="13">
        <f t="shared" si="0"/>
        <v>0</v>
      </c>
      <c r="T20" s="13">
        <f t="shared" si="0"/>
        <v>0</v>
      </c>
      <c r="U20" s="13">
        <f t="shared" si="0"/>
        <v>0</v>
      </c>
      <c r="V20" s="13">
        <f t="shared" si="0"/>
        <v>11131946</v>
      </c>
    </row>
    <row r="21" spans="1:22" s="6" customFormat="1" ht="18.600000000000001" customHeight="1" thickBot="1" x14ac:dyDescent="0.35">
      <c r="A21" s="49" t="s">
        <v>28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0"/>
    </row>
    <row r="22" spans="1:22" s="6" customFormat="1" ht="38.25" thickBot="1" x14ac:dyDescent="0.35">
      <c r="A22" s="11">
        <v>1</v>
      </c>
      <c r="B22" s="12" t="s">
        <v>51</v>
      </c>
      <c r="C22" s="10">
        <v>1969</v>
      </c>
      <c r="D22" s="10" t="s">
        <v>24</v>
      </c>
      <c r="E22" s="10">
        <v>5</v>
      </c>
      <c r="F22" s="10">
        <v>3</v>
      </c>
      <c r="G22" s="10">
        <v>2769.3</v>
      </c>
      <c r="H22" s="10">
        <v>1406.8</v>
      </c>
      <c r="I22" s="10">
        <v>110</v>
      </c>
      <c r="J22" s="10">
        <v>0</v>
      </c>
      <c r="K22" s="10">
        <v>0</v>
      </c>
      <c r="L22" s="10">
        <v>624</v>
      </c>
      <c r="M22" s="10">
        <v>1696032</v>
      </c>
      <c r="N22" s="10"/>
      <c r="O22" s="10"/>
      <c r="P22" s="10"/>
      <c r="Q22" s="10"/>
      <c r="R22" s="10"/>
      <c r="S22" s="10"/>
      <c r="T22" s="10"/>
      <c r="U22" s="10"/>
      <c r="V22" s="10">
        <v>1696032</v>
      </c>
    </row>
    <row r="23" spans="1:22" s="1" customFormat="1" ht="26.45" customHeight="1" thickBot="1" x14ac:dyDescent="0.35">
      <c r="A23" s="31" t="s">
        <v>42</v>
      </c>
      <c r="B23" s="32"/>
      <c r="C23" s="13" t="s">
        <v>23</v>
      </c>
      <c r="D23" s="13" t="s">
        <v>23</v>
      </c>
      <c r="E23" s="13" t="s">
        <v>23</v>
      </c>
      <c r="F23" s="13" t="s">
        <v>23</v>
      </c>
      <c r="G23" s="13">
        <f t="shared" ref="G23:V23" si="1">SUM(G22:G22)</f>
        <v>2769.3</v>
      </c>
      <c r="H23" s="13">
        <f t="shared" si="1"/>
        <v>1406.8</v>
      </c>
      <c r="I23" s="13">
        <f t="shared" si="1"/>
        <v>110</v>
      </c>
      <c r="J23" s="13">
        <f t="shared" si="1"/>
        <v>0</v>
      </c>
      <c r="K23" s="13">
        <f t="shared" si="1"/>
        <v>0</v>
      </c>
      <c r="L23" s="13">
        <f t="shared" si="1"/>
        <v>624</v>
      </c>
      <c r="M23" s="13">
        <f t="shared" si="1"/>
        <v>1696032</v>
      </c>
      <c r="N23" s="13">
        <f t="shared" si="1"/>
        <v>0</v>
      </c>
      <c r="O23" s="13">
        <f t="shared" si="1"/>
        <v>0</v>
      </c>
      <c r="P23" s="13">
        <f t="shared" si="1"/>
        <v>0</v>
      </c>
      <c r="Q23" s="13">
        <f t="shared" si="1"/>
        <v>0</v>
      </c>
      <c r="R23" s="13">
        <f t="shared" si="1"/>
        <v>0</v>
      </c>
      <c r="S23" s="13">
        <f t="shared" si="1"/>
        <v>0</v>
      </c>
      <c r="T23" s="13">
        <f t="shared" si="1"/>
        <v>0</v>
      </c>
      <c r="U23" s="13">
        <f t="shared" si="1"/>
        <v>0</v>
      </c>
      <c r="V23" s="13">
        <f t="shared" si="1"/>
        <v>1696032</v>
      </c>
    </row>
    <row r="24" spans="1:22" s="6" customFormat="1" ht="18.600000000000001" customHeight="1" thickBot="1" x14ac:dyDescent="0.35">
      <c r="A24" s="49" t="s">
        <v>43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0"/>
    </row>
    <row r="25" spans="1:22" s="6" customFormat="1" ht="37.5" customHeight="1" thickBot="1" x14ac:dyDescent="0.35">
      <c r="A25" s="11">
        <v>1</v>
      </c>
      <c r="B25" s="25" t="s">
        <v>60</v>
      </c>
      <c r="C25" s="8">
        <v>1972</v>
      </c>
      <c r="D25" s="10" t="s">
        <v>49</v>
      </c>
      <c r="E25" s="10">
        <v>5</v>
      </c>
      <c r="F25" s="10">
        <v>4</v>
      </c>
      <c r="G25" s="10">
        <v>2621.6</v>
      </c>
      <c r="H25" s="10">
        <v>1472.7</v>
      </c>
      <c r="I25" s="10">
        <v>117</v>
      </c>
      <c r="J25" s="24">
        <v>0</v>
      </c>
      <c r="K25" s="24">
        <v>0</v>
      </c>
      <c r="L25" s="24">
        <v>702</v>
      </c>
      <c r="M25" s="24">
        <v>1908036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1908036</v>
      </c>
    </row>
    <row r="26" spans="1:22" s="6" customFormat="1" ht="45" customHeight="1" thickBot="1" x14ac:dyDescent="0.35">
      <c r="A26" s="11">
        <v>2</v>
      </c>
      <c r="B26" s="12" t="s">
        <v>32</v>
      </c>
      <c r="C26" s="8">
        <v>1960</v>
      </c>
      <c r="D26" s="10" t="s">
        <v>24</v>
      </c>
      <c r="E26" s="10">
        <v>5</v>
      </c>
      <c r="F26" s="10">
        <v>4</v>
      </c>
      <c r="G26" s="10">
        <v>2636.1</v>
      </c>
      <c r="H26" s="10">
        <v>1657</v>
      </c>
      <c r="I26" s="10">
        <v>104</v>
      </c>
      <c r="J26" s="10">
        <v>0</v>
      </c>
      <c r="K26" s="10">
        <v>0</v>
      </c>
      <c r="L26" s="10">
        <v>764</v>
      </c>
      <c r="M26" s="10">
        <v>2076552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2076552</v>
      </c>
    </row>
    <row r="27" spans="1:22" s="6" customFormat="1" ht="48" customHeight="1" thickBot="1" x14ac:dyDescent="0.35">
      <c r="A27" s="11">
        <v>4</v>
      </c>
      <c r="B27" s="12" t="s">
        <v>36</v>
      </c>
      <c r="C27" s="10">
        <v>1978</v>
      </c>
      <c r="D27" s="10" t="s">
        <v>24</v>
      </c>
      <c r="E27" s="10">
        <v>5</v>
      </c>
      <c r="F27" s="10">
        <v>4</v>
      </c>
      <c r="G27" s="10">
        <v>2695.6</v>
      </c>
      <c r="H27" s="10">
        <v>1574.8</v>
      </c>
      <c r="I27" s="10">
        <v>172</v>
      </c>
      <c r="J27" s="10">
        <v>850000</v>
      </c>
      <c r="K27" s="10">
        <v>200885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f>J27+K27</f>
        <v>1050885</v>
      </c>
    </row>
    <row r="28" spans="1:22" s="6" customFormat="1" ht="39" customHeight="1" thickBot="1" x14ac:dyDescent="0.35">
      <c r="A28" s="11">
        <v>5</v>
      </c>
      <c r="B28" s="12" t="s">
        <v>33</v>
      </c>
      <c r="C28" s="10">
        <v>1984</v>
      </c>
      <c r="D28" s="10" t="s">
        <v>47</v>
      </c>
      <c r="E28" s="10">
        <v>9</v>
      </c>
      <c r="F28" s="10">
        <v>4</v>
      </c>
      <c r="G28" s="10">
        <v>6269.9</v>
      </c>
      <c r="H28" s="10">
        <v>3606.1</v>
      </c>
      <c r="I28" s="10">
        <v>248</v>
      </c>
      <c r="J28" s="16">
        <v>385000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385000</v>
      </c>
    </row>
    <row r="29" spans="1:22" s="5" customFormat="1" ht="36.75" customHeight="1" thickBot="1" x14ac:dyDescent="0.35">
      <c r="A29" s="11">
        <v>6</v>
      </c>
      <c r="B29" s="12" t="s">
        <v>53</v>
      </c>
      <c r="C29" s="10">
        <v>1972</v>
      </c>
      <c r="D29" s="10" t="s">
        <v>24</v>
      </c>
      <c r="E29" s="10">
        <v>5</v>
      </c>
      <c r="F29" s="10">
        <v>4</v>
      </c>
      <c r="G29" s="10">
        <v>2677.9</v>
      </c>
      <c r="H29" s="10">
        <v>1844.4</v>
      </c>
      <c r="I29" s="10">
        <v>138</v>
      </c>
      <c r="J29" s="10">
        <v>0</v>
      </c>
      <c r="K29" s="10">
        <v>0</v>
      </c>
      <c r="L29" s="10">
        <v>754</v>
      </c>
      <c r="M29" s="10">
        <v>2049372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2049372</v>
      </c>
    </row>
    <row r="30" spans="1:22" s="6" customFormat="1" ht="38.25" thickBot="1" x14ac:dyDescent="0.35">
      <c r="A30" s="11">
        <v>7</v>
      </c>
      <c r="B30" s="12" t="s">
        <v>52</v>
      </c>
      <c r="C30" s="10">
        <v>1983</v>
      </c>
      <c r="D30" s="10" t="s">
        <v>24</v>
      </c>
      <c r="E30" s="10">
        <v>5</v>
      </c>
      <c r="F30" s="10">
        <v>4</v>
      </c>
      <c r="G30" s="10">
        <v>2895.4</v>
      </c>
      <c r="H30" s="10">
        <v>1759.1</v>
      </c>
      <c r="I30" s="10">
        <v>123</v>
      </c>
      <c r="J30" s="10">
        <v>0</v>
      </c>
      <c r="K30" s="10">
        <v>0</v>
      </c>
      <c r="L30" s="10">
        <v>756</v>
      </c>
      <c r="M30" s="10">
        <v>2054808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2054808</v>
      </c>
    </row>
    <row r="31" spans="1:22" s="6" customFormat="1" ht="38.25" thickBot="1" x14ac:dyDescent="0.35">
      <c r="A31" s="11">
        <v>8</v>
      </c>
      <c r="B31" s="12" t="s">
        <v>44</v>
      </c>
      <c r="C31" s="10">
        <v>1968</v>
      </c>
      <c r="D31" s="10" t="s">
        <v>49</v>
      </c>
      <c r="E31" s="10">
        <v>2</v>
      </c>
      <c r="F31" s="10">
        <v>2</v>
      </c>
      <c r="G31" s="10">
        <v>720.01</v>
      </c>
      <c r="H31" s="10">
        <v>650.35</v>
      </c>
      <c r="I31" s="10">
        <v>37</v>
      </c>
      <c r="J31" s="10">
        <v>0</v>
      </c>
      <c r="K31" s="10">
        <v>0</v>
      </c>
      <c r="L31" s="10">
        <v>402</v>
      </c>
      <c r="M31" s="10">
        <v>1090000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1090000</v>
      </c>
    </row>
    <row r="32" spans="1:22" s="5" customFormat="1" ht="38.25" thickBot="1" x14ac:dyDescent="0.35">
      <c r="A32" s="11">
        <v>9</v>
      </c>
      <c r="B32" s="12" t="s">
        <v>50</v>
      </c>
      <c r="C32" s="10">
        <v>1983</v>
      </c>
      <c r="D32" s="10" t="s">
        <v>24</v>
      </c>
      <c r="E32" s="10">
        <v>5</v>
      </c>
      <c r="F32" s="10">
        <v>4</v>
      </c>
      <c r="G32" s="10">
        <v>2895.4</v>
      </c>
      <c r="H32" s="10">
        <v>1759.1</v>
      </c>
      <c r="I32" s="10">
        <v>123</v>
      </c>
      <c r="J32" s="10">
        <v>0</v>
      </c>
      <c r="K32" s="10">
        <v>0</v>
      </c>
      <c r="L32" s="10">
        <v>756</v>
      </c>
      <c r="M32" s="10">
        <v>2054808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2054808</v>
      </c>
    </row>
    <row r="33" spans="1:22" s="5" customFormat="1" ht="38.25" thickBot="1" x14ac:dyDescent="0.35">
      <c r="A33" s="11">
        <v>10</v>
      </c>
      <c r="B33" s="12" t="s">
        <v>59</v>
      </c>
      <c r="C33" s="10">
        <v>1981</v>
      </c>
      <c r="D33" s="10" t="s">
        <v>48</v>
      </c>
      <c r="E33" s="10">
        <v>5</v>
      </c>
      <c r="F33" s="10">
        <v>4</v>
      </c>
      <c r="G33" s="10">
        <v>2758.2</v>
      </c>
      <c r="H33" s="10">
        <v>1324.7</v>
      </c>
      <c r="I33" s="10">
        <v>83</v>
      </c>
      <c r="J33" s="10">
        <v>850000</v>
      </c>
      <c r="K33" s="10">
        <v>3322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f>SUM(J33:U33)</f>
        <v>853322</v>
      </c>
    </row>
    <row r="34" spans="1:22" s="6" customFormat="1" ht="57" thickBot="1" x14ac:dyDescent="0.35">
      <c r="A34" s="11">
        <v>11</v>
      </c>
      <c r="B34" s="12" t="s">
        <v>45</v>
      </c>
      <c r="C34" s="10">
        <v>1967</v>
      </c>
      <c r="D34" s="10" t="s">
        <v>49</v>
      </c>
      <c r="E34" s="10">
        <v>2</v>
      </c>
      <c r="F34" s="10">
        <v>1</v>
      </c>
      <c r="G34" s="10">
        <v>234.7</v>
      </c>
      <c r="H34" s="10">
        <v>234.7</v>
      </c>
      <c r="I34" s="10">
        <v>14</v>
      </c>
      <c r="J34" s="10">
        <v>0</v>
      </c>
      <c r="K34" s="10">
        <v>0</v>
      </c>
      <c r="L34" s="10">
        <v>159</v>
      </c>
      <c r="M34" s="10">
        <v>432000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432000</v>
      </c>
    </row>
    <row r="35" spans="1:22" s="5" customFormat="1" ht="41.25" customHeight="1" thickBot="1" x14ac:dyDescent="0.35">
      <c r="A35" s="11">
        <v>12</v>
      </c>
      <c r="B35" s="12" t="s">
        <v>54</v>
      </c>
      <c r="C35" s="10">
        <v>1974</v>
      </c>
      <c r="D35" s="10" t="s">
        <v>24</v>
      </c>
      <c r="E35" s="10">
        <v>3</v>
      </c>
      <c r="F35" s="10">
        <v>2</v>
      </c>
      <c r="G35" s="10">
        <v>953.03</v>
      </c>
      <c r="H35" s="10">
        <v>595.5</v>
      </c>
      <c r="I35" s="10">
        <v>55</v>
      </c>
      <c r="J35" s="10">
        <v>0</v>
      </c>
      <c r="K35" s="10">
        <v>0</v>
      </c>
      <c r="L35" s="10">
        <v>408</v>
      </c>
      <c r="M35" s="10">
        <v>1108944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1108944</v>
      </c>
    </row>
    <row r="36" spans="1:22" s="1" customFormat="1" ht="18" customHeight="1" thickBot="1" x14ac:dyDescent="0.35">
      <c r="A36" s="62" t="s">
        <v>46</v>
      </c>
      <c r="B36" s="63"/>
      <c r="C36" s="28" t="s">
        <v>23</v>
      </c>
      <c r="D36" s="28" t="s">
        <v>23</v>
      </c>
      <c r="E36" s="28" t="s">
        <v>23</v>
      </c>
      <c r="F36" s="28" t="s">
        <v>23</v>
      </c>
      <c r="G36" s="28">
        <v>27357.84</v>
      </c>
      <c r="H36" s="28">
        <v>16478.45</v>
      </c>
      <c r="I36" s="29">
        <v>1214</v>
      </c>
      <c r="J36" s="30">
        <v>2085000</v>
      </c>
      <c r="K36" s="30">
        <v>204207</v>
      </c>
      <c r="L36" s="28">
        <v>4701</v>
      </c>
      <c r="M36" s="28">
        <v>12774520</v>
      </c>
      <c r="N36" s="28">
        <f t="shared" ref="N36:U36" si="2">SUM(N29:N35)</f>
        <v>0</v>
      </c>
      <c r="O36" s="28">
        <f t="shared" si="2"/>
        <v>0</v>
      </c>
      <c r="P36" s="28">
        <f t="shared" si="2"/>
        <v>0</v>
      </c>
      <c r="Q36" s="28">
        <f t="shared" si="2"/>
        <v>0</v>
      </c>
      <c r="R36" s="28">
        <f t="shared" si="2"/>
        <v>0</v>
      </c>
      <c r="S36" s="28">
        <f t="shared" si="2"/>
        <v>0</v>
      </c>
      <c r="T36" s="28">
        <f t="shared" si="2"/>
        <v>0</v>
      </c>
      <c r="U36" s="28">
        <f t="shared" si="2"/>
        <v>0</v>
      </c>
      <c r="V36" s="28">
        <v>15063727</v>
      </c>
    </row>
    <row r="37" spans="1:22" s="6" customFormat="1" x14ac:dyDescent="0.3"/>
    <row r="38" spans="1:22" s="6" customFormat="1" x14ac:dyDescent="0.3"/>
    <row r="39" spans="1:22" s="6" customFormat="1" x14ac:dyDescent="0.3"/>
    <row r="40" spans="1:22" s="6" customFormat="1" x14ac:dyDescent="0.3"/>
    <row r="41" spans="1:22" s="6" customFormat="1" x14ac:dyDescent="0.3"/>
    <row r="42" spans="1:22" s="6" customFormat="1" x14ac:dyDescent="0.3"/>
  </sheetData>
  <mergeCells count="30">
    <mergeCell ref="A36:B36"/>
    <mergeCell ref="P1:V1"/>
    <mergeCell ref="A23:B23"/>
    <mergeCell ref="A24:V24"/>
    <mergeCell ref="A20:B20"/>
    <mergeCell ref="A21:V21"/>
    <mergeCell ref="R12:S12"/>
    <mergeCell ref="T12:U12"/>
    <mergeCell ref="B11:B13"/>
    <mergeCell ref="C11:C13"/>
    <mergeCell ref="A15:B15"/>
    <mergeCell ref="A16:V16"/>
    <mergeCell ref="I11:I13"/>
    <mergeCell ref="J11:U11"/>
    <mergeCell ref="V11:V13"/>
    <mergeCell ref="G12:G13"/>
    <mergeCell ref="D11:D13"/>
    <mergeCell ref="E11:E13"/>
    <mergeCell ref="A2:W2"/>
    <mergeCell ref="A3:D8"/>
    <mergeCell ref="E3:Q8"/>
    <mergeCell ref="R3:W8"/>
    <mergeCell ref="K12:K13"/>
    <mergeCell ref="L12:M12"/>
    <mergeCell ref="N12:O12"/>
    <mergeCell ref="P12:Q12"/>
    <mergeCell ref="H12:H13"/>
    <mergeCell ref="J12:J13"/>
    <mergeCell ref="F11:F13"/>
    <mergeCell ref="G11:H11"/>
  </mergeCells>
  <phoneticPr fontId="12" type="noConversion"/>
  <pageMargins left="0.70866141732283472" right="0.70866141732283472" top="0.74803149606299213" bottom="0" header="0.31496062992125984" footer="0.31496062992125984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4"/>
  <sheetViews>
    <sheetView zoomScale="50" zoomScaleNormal="50" workbookViewId="0">
      <selection activeCell="P1" sqref="A1:V1"/>
    </sheetView>
  </sheetViews>
  <sheetFormatPr defaultRowHeight="18.75" x14ac:dyDescent="0.3"/>
  <cols>
    <col min="1" max="1" width="4.109375" customWidth="1"/>
    <col min="2" max="2" width="21.77734375" customWidth="1"/>
    <col min="3" max="3" width="7.109375" customWidth="1"/>
    <col min="4" max="4" width="11.21875" customWidth="1"/>
    <col min="5" max="5" width="3" customWidth="1"/>
    <col min="6" max="6" width="2.88671875" customWidth="1"/>
    <col min="7" max="7" width="10" bestFit="1" customWidth="1"/>
    <col min="8" max="8" width="10.109375" bestFit="1" customWidth="1"/>
    <col min="9" max="9" width="11" customWidth="1"/>
    <col min="10" max="10" width="12" customWidth="1"/>
    <col min="11" max="11" width="10.77734375" customWidth="1"/>
    <col min="12" max="12" width="9" bestFit="1" customWidth="1"/>
    <col min="13" max="13" width="13.88671875" customWidth="1"/>
    <col min="14" max="14" width="6.33203125" customWidth="1"/>
    <col min="15" max="15" width="13.44140625" customWidth="1"/>
    <col min="16" max="17" width="4.44140625" customWidth="1"/>
    <col min="18" max="18" width="9.5546875" customWidth="1"/>
    <col min="19" max="19" width="12.5546875" customWidth="1"/>
    <col min="21" max="21" width="10" bestFit="1" customWidth="1"/>
    <col min="22" max="22" width="16" customWidth="1"/>
  </cols>
  <sheetData>
    <row r="1" spans="1:23" s="2" customFormat="1" ht="200.45" customHeight="1" x14ac:dyDescent="0.3">
      <c r="A1" s="3"/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64" t="s">
        <v>64</v>
      </c>
      <c r="Q1" s="65"/>
      <c r="R1" s="65"/>
      <c r="S1" s="65"/>
      <c r="T1" s="65"/>
      <c r="U1" s="65"/>
      <c r="V1" s="65"/>
      <c r="W1" s="3"/>
    </row>
    <row r="2" spans="1:23" s="2" customFormat="1" ht="74.45" customHeight="1" x14ac:dyDescent="0.3">
      <c r="A2" s="33" t="s">
        <v>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s="2" customFormat="1" ht="2.4500000000000002" customHeight="1" thickBot="1" x14ac:dyDescent="0.35"/>
    <row r="4" spans="1:23" ht="19.5" hidden="1" thickBot="1" x14ac:dyDescent="0.35"/>
    <row r="5" spans="1:23" s="6" customFormat="1" ht="39" customHeight="1" thickBot="1" x14ac:dyDescent="0.35">
      <c r="A5" s="21" t="s">
        <v>0</v>
      </c>
      <c r="B5" s="40" t="s">
        <v>2</v>
      </c>
      <c r="C5" s="43" t="s">
        <v>3</v>
      </c>
      <c r="D5" s="40" t="s">
        <v>4</v>
      </c>
      <c r="E5" s="46" t="s">
        <v>5</v>
      </c>
      <c r="F5" s="46" t="s">
        <v>6</v>
      </c>
      <c r="G5" s="49" t="s">
        <v>7</v>
      </c>
      <c r="H5" s="50"/>
      <c r="I5" s="40" t="s">
        <v>8</v>
      </c>
      <c r="J5" s="49" t="s">
        <v>9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0"/>
      <c r="V5" s="40" t="s">
        <v>10</v>
      </c>
    </row>
    <row r="6" spans="1:23" s="6" customFormat="1" ht="39.6" customHeight="1" thickBot="1" x14ac:dyDescent="0.35">
      <c r="A6" s="23" t="s">
        <v>1</v>
      </c>
      <c r="B6" s="41"/>
      <c r="C6" s="44"/>
      <c r="D6" s="41"/>
      <c r="E6" s="47"/>
      <c r="F6" s="47"/>
      <c r="G6" s="40" t="s">
        <v>11</v>
      </c>
      <c r="H6" s="40" t="s">
        <v>12</v>
      </c>
      <c r="I6" s="41"/>
      <c r="J6" s="40" t="s">
        <v>13</v>
      </c>
      <c r="K6" s="40" t="s">
        <v>14</v>
      </c>
      <c r="L6" s="49" t="s">
        <v>15</v>
      </c>
      <c r="M6" s="50"/>
      <c r="N6" s="49" t="s">
        <v>16</v>
      </c>
      <c r="O6" s="50"/>
      <c r="P6" s="49" t="s">
        <v>17</v>
      </c>
      <c r="Q6" s="50"/>
      <c r="R6" s="49" t="s">
        <v>18</v>
      </c>
      <c r="S6" s="50"/>
      <c r="T6" s="49" t="s">
        <v>19</v>
      </c>
      <c r="U6" s="50"/>
      <c r="V6" s="41"/>
    </row>
    <row r="7" spans="1:23" s="6" customFormat="1" ht="148.15" customHeight="1" thickBot="1" x14ac:dyDescent="0.35">
      <c r="A7" s="17"/>
      <c r="B7" s="42"/>
      <c r="C7" s="45"/>
      <c r="D7" s="42"/>
      <c r="E7" s="48"/>
      <c r="F7" s="48"/>
      <c r="G7" s="42"/>
      <c r="H7" s="42"/>
      <c r="I7" s="42"/>
      <c r="J7" s="42"/>
      <c r="K7" s="42"/>
      <c r="L7" s="13" t="s">
        <v>20</v>
      </c>
      <c r="M7" s="13" t="s">
        <v>21</v>
      </c>
      <c r="N7" s="13" t="s">
        <v>22</v>
      </c>
      <c r="O7" s="13" t="s">
        <v>21</v>
      </c>
      <c r="P7" s="13" t="s">
        <v>20</v>
      </c>
      <c r="Q7" s="13" t="s">
        <v>21</v>
      </c>
      <c r="R7" s="13" t="s">
        <v>20</v>
      </c>
      <c r="S7" s="13" t="s">
        <v>21</v>
      </c>
      <c r="T7" s="13" t="s">
        <v>20</v>
      </c>
      <c r="U7" s="13" t="s">
        <v>21</v>
      </c>
      <c r="V7" s="42"/>
    </row>
    <row r="8" spans="1:23" s="6" customFormat="1" ht="19.5" thickBot="1" x14ac:dyDescent="0.35">
      <c r="A8" s="2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</row>
    <row r="9" spans="1:23" s="27" customFormat="1" ht="18.600000000000001" customHeight="1" thickBot="1" x14ac:dyDescent="0.35">
      <c r="A9" s="31" t="s">
        <v>29</v>
      </c>
      <c r="B9" s="32"/>
      <c r="C9" s="13" t="s">
        <v>23</v>
      </c>
      <c r="D9" s="13" t="s">
        <v>23</v>
      </c>
      <c r="E9" s="13" t="s">
        <v>23</v>
      </c>
      <c r="F9" s="13" t="s">
        <v>23</v>
      </c>
      <c r="G9" s="13">
        <v>822.01</v>
      </c>
      <c r="H9" s="13">
        <v>732.5</v>
      </c>
      <c r="I9" s="13">
        <v>37</v>
      </c>
      <c r="J9" s="13">
        <v>0</v>
      </c>
      <c r="K9" s="13">
        <v>0</v>
      </c>
      <c r="L9" s="13">
        <v>444</v>
      </c>
      <c r="M9" s="13">
        <v>1206792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1206792</v>
      </c>
    </row>
    <row r="10" spans="1:23" s="6" customFormat="1" ht="18.600000000000001" customHeight="1" thickBot="1" x14ac:dyDescent="0.35">
      <c r="A10" s="49" t="s">
        <v>27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0"/>
    </row>
    <row r="11" spans="1:23" s="9" customFormat="1" ht="42.75" customHeight="1" thickBot="1" x14ac:dyDescent="0.35">
      <c r="A11" s="11">
        <v>1</v>
      </c>
      <c r="B11" s="26" t="s">
        <v>62</v>
      </c>
      <c r="C11" s="26" t="s">
        <v>62</v>
      </c>
      <c r="D11" s="26" t="s">
        <v>62</v>
      </c>
      <c r="E11" s="26" t="s">
        <v>62</v>
      </c>
      <c r="F11" s="26" t="s">
        <v>62</v>
      </c>
      <c r="G11" s="26" t="s">
        <v>62</v>
      </c>
      <c r="H11" s="26" t="s">
        <v>62</v>
      </c>
      <c r="I11" s="26" t="s">
        <v>62</v>
      </c>
      <c r="J11" s="26" t="s">
        <v>62</v>
      </c>
      <c r="K11" s="26" t="s">
        <v>62</v>
      </c>
      <c r="L11" s="26" t="s">
        <v>62</v>
      </c>
      <c r="M11" s="26" t="s">
        <v>62</v>
      </c>
      <c r="N11" s="26" t="s">
        <v>62</v>
      </c>
      <c r="O11" s="26" t="s">
        <v>62</v>
      </c>
      <c r="P11" s="26" t="s">
        <v>62</v>
      </c>
      <c r="Q11" s="26" t="s">
        <v>62</v>
      </c>
      <c r="R11" s="26" t="s">
        <v>62</v>
      </c>
      <c r="S11" s="26" t="s">
        <v>62</v>
      </c>
      <c r="T11" s="26" t="s">
        <v>62</v>
      </c>
      <c r="U11" s="26" t="s">
        <v>62</v>
      </c>
      <c r="V11" s="26" t="s">
        <v>62</v>
      </c>
    </row>
    <row r="12" spans="1:23" s="1" customFormat="1" ht="18" customHeight="1" thickBot="1" x14ac:dyDescent="0.35">
      <c r="A12" s="60" t="s">
        <v>30</v>
      </c>
      <c r="B12" s="61"/>
      <c r="C12" s="13" t="s">
        <v>23</v>
      </c>
      <c r="D12" s="13" t="s">
        <v>23</v>
      </c>
      <c r="E12" s="13" t="s">
        <v>23</v>
      </c>
      <c r="F12" s="13" t="s">
        <v>23</v>
      </c>
      <c r="G12" s="26" t="s">
        <v>62</v>
      </c>
      <c r="H12" s="26" t="s">
        <v>62</v>
      </c>
      <c r="I12" s="26" t="s">
        <v>62</v>
      </c>
      <c r="J12" s="26" t="s">
        <v>62</v>
      </c>
      <c r="K12" s="26" t="s">
        <v>62</v>
      </c>
      <c r="L12" s="26" t="s">
        <v>62</v>
      </c>
      <c r="M12" s="26" t="s">
        <v>62</v>
      </c>
      <c r="N12" s="26" t="s">
        <v>62</v>
      </c>
      <c r="O12" s="26" t="s">
        <v>62</v>
      </c>
      <c r="P12" s="26" t="s">
        <v>62</v>
      </c>
      <c r="Q12" s="26" t="s">
        <v>62</v>
      </c>
      <c r="R12" s="26" t="s">
        <v>62</v>
      </c>
      <c r="S12" s="26" t="s">
        <v>62</v>
      </c>
      <c r="T12" s="26" t="s">
        <v>62</v>
      </c>
      <c r="U12" s="26" t="s">
        <v>62</v>
      </c>
      <c r="V12" s="26" t="s">
        <v>62</v>
      </c>
    </row>
    <row r="13" spans="1:23" s="6" customFormat="1" ht="18.600000000000001" customHeight="1" thickBot="1" x14ac:dyDescent="0.35">
      <c r="A13" s="49" t="s">
        <v>28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0"/>
    </row>
    <row r="14" spans="1:23" s="7" customFormat="1" ht="38.25" thickBot="1" x14ac:dyDescent="0.35">
      <c r="A14" s="11">
        <v>1</v>
      </c>
      <c r="B14" s="12" t="s">
        <v>40</v>
      </c>
      <c r="C14" s="10">
        <v>1971</v>
      </c>
      <c r="D14" s="10" t="s">
        <v>55</v>
      </c>
      <c r="E14" s="10">
        <v>2</v>
      </c>
      <c r="F14" s="10">
        <v>2</v>
      </c>
      <c r="G14" s="10">
        <v>822.01</v>
      </c>
      <c r="H14" s="10">
        <v>732.5</v>
      </c>
      <c r="I14" s="10">
        <v>37</v>
      </c>
      <c r="J14" s="10">
        <v>0</v>
      </c>
      <c r="K14" s="10">
        <v>0</v>
      </c>
      <c r="L14" s="10">
        <v>444</v>
      </c>
      <c r="M14" s="10">
        <v>1206792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1206792</v>
      </c>
    </row>
    <row r="15" spans="1:23" s="1" customFormat="1" ht="26.45" customHeight="1" thickBot="1" x14ac:dyDescent="0.35">
      <c r="A15" s="31" t="s">
        <v>42</v>
      </c>
      <c r="B15" s="32"/>
      <c r="C15" s="13" t="s">
        <v>23</v>
      </c>
      <c r="D15" s="13" t="s">
        <v>23</v>
      </c>
      <c r="E15" s="13" t="s">
        <v>23</v>
      </c>
      <c r="F15" s="13" t="s">
        <v>23</v>
      </c>
      <c r="G15" s="10">
        <v>822.01</v>
      </c>
      <c r="H15" s="10">
        <v>732.5</v>
      </c>
      <c r="I15" s="10">
        <v>37</v>
      </c>
      <c r="J15" s="10">
        <v>0</v>
      </c>
      <c r="K15" s="10">
        <v>0</v>
      </c>
      <c r="L15" s="10">
        <v>444</v>
      </c>
      <c r="M15" s="10">
        <v>1206792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1206792</v>
      </c>
    </row>
    <row r="16" spans="1:23" s="6" customFormat="1" ht="18.600000000000001" customHeight="1" thickBot="1" x14ac:dyDescent="0.35">
      <c r="A16" s="49" t="s">
        <v>43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0"/>
    </row>
    <row r="17" spans="1:22" s="5" customFormat="1" ht="42.75" customHeight="1" thickBot="1" x14ac:dyDescent="0.35">
      <c r="A17" s="11">
        <v>1</v>
      </c>
      <c r="B17" s="26" t="s">
        <v>62</v>
      </c>
      <c r="C17" s="26" t="s">
        <v>62</v>
      </c>
      <c r="D17" s="26" t="s">
        <v>62</v>
      </c>
      <c r="E17" s="26" t="s">
        <v>62</v>
      </c>
      <c r="F17" s="26" t="s">
        <v>62</v>
      </c>
      <c r="G17" s="26" t="s">
        <v>62</v>
      </c>
      <c r="H17" s="26" t="s">
        <v>62</v>
      </c>
      <c r="I17" s="26" t="s">
        <v>62</v>
      </c>
      <c r="J17" s="26" t="s">
        <v>62</v>
      </c>
      <c r="K17" s="26" t="s">
        <v>62</v>
      </c>
      <c r="L17" s="26" t="s">
        <v>62</v>
      </c>
      <c r="M17" s="26" t="s">
        <v>62</v>
      </c>
      <c r="N17" s="26" t="s">
        <v>62</v>
      </c>
      <c r="O17" s="26" t="s">
        <v>62</v>
      </c>
      <c r="P17" s="26" t="s">
        <v>62</v>
      </c>
      <c r="Q17" s="26" t="s">
        <v>62</v>
      </c>
      <c r="R17" s="26" t="s">
        <v>62</v>
      </c>
      <c r="S17" s="26" t="s">
        <v>62</v>
      </c>
      <c r="T17" s="26" t="s">
        <v>62</v>
      </c>
      <c r="U17" s="26" t="s">
        <v>62</v>
      </c>
      <c r="V17" s="26" t="s">
        <v>62</v>
      </c>
    </row>
    <row r="18" spans="1:22" s="1" customFormat="1" ht="18" customHeight="1" thickBot="1" x14ac:dyDescent="0.35">
      <c r="A18" s="31" t="s">
        <v>46</v>
      </c>
      <c r="B18" s="32"/>
      <c r="C18" s="13" t="s">
        <v>23</v>
      </c>
      <c r="D18" s="13" t="s">
        <v>23</v>
      </c>
      <c r="E18" s="13" t="s">
        <v>23</v>
      </c>
      <c r="F18" s="13" t="s">
        <v>23</v>
      </c>
      <c r="G18" s="26" t="s">
        <v>62</v>
      </c>
      <c r="H18" s="26" t="s">
        <v>62</v>
      </c>
      <c r="I18" s="26" t="s">
        <v>62</v>
      </c>
      <c r="J18" s="26" t="s">
        <v>62</v>
      </c>
      <c r="K18" s="26" t="s">
        <v>62</v>
      </c>
      <c r="L18" s="26" t="s">
        <v>62</v>
      </c>
      <c r="M18" s="26" t="s">
        <v>62</v>
      </c>
      <c r="N18" s="26" t="s">
        <v>62</v>
      </c>
      <c r="O18" s="26" t="s">
        <v>62</v>
      </c>
      <c r="P18" s="26" t="s">
        <v>62</v>
      </c>
      <c r="Q18" s="26" t="s">
        <v>62</v>
      </c>
      <c r="R18" s="26" t="s">
        <v>62</v>
      </c>
      <c r="S18" s="26" t="s">
        <v>62</v>
      </c>
      <c r="T18" s="26" t="s">
        <v>62</v>
      </c>
      <c r="U18" s="26" t="s">
        <v>62</v>
      </c>
      <c r="V18" s="26" t="s">
        <v>62</v>
      </c>
    </row>
    <row r="19" spans="1:22" s="6" customFormat="1" x14ac:dyDescent="0.3"/>
    <row r="20" spans="1:22" s="6" customFormat="1" x14ac:dyDescent="0.3"/>
    <row r="21" spans="1:22" s="6" customFormat="1" x14ac:dyDescent="0.3"/>
    <row r="22" spans="1:22" s="6" customFormat="1" x14ac:dyDescent="0.3"/>
    <row r="23" spans="1:22" s="6" customFormat="1" x14ac:dyDescent="0.3"/>
    <row r="24" spans="1:22" s="6" customFormat="1" x14ac:dyDescent="0.3"/>
  </sheetData>
  <mergeCells count="27">
    <mergeCell ref="P1:V1"/>
    <mergeCell ref="A18:B18"/>
    <mergeCell ref="A2:W2"/>
    <mergeCell ref="A16:V16"/>
    <mergeCell ref="A12:B12"/>
    <mergeCell ref="A13:V13"/>
    <mergeCell ref="A15:B15"/>
    <mergeCell ref="A9:B9"/>
    <mergeCell ref="A10:V10"/>
    <mergeCell ref="G5:H5"/>
    <mergeCell ref="I5:I7"/>
    <mergeCell ref="J5:U5"/>
    <mergeCell ref="V5:V7"/>
    <mergeCell ref="N6:O6"/>
    <mergeCell ref="P6:Q6"/>
    <mergeCell ref="G6:G7"/>
    <mergeCell ref="T6:U6"/>
    <mergeCell ref="H6:H7"/>
    <mergeCell ref="J6:J7"/>
    <mergeCell ref="K6:K7"/>
    <mergeCell ref="L6:M6"/>
    <mergeCell ref="B5:B7"/>
    <mergeCell ref="C5:C7"/>
    <mergeCell ref="D5:D7"/>
    <mergeCell ref="E5:E7"/>
    <mergeCell ref="R6:S6"/>
    <mergeCell ref="F5:F7"/>
  </mergeCells>
  <phoneticPr fontId="12" type="noConversion"/>
  <pageMargins left="0.70866141732283472" right="0.70866141732283472" top="0.74803149606299213" bottom="0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5"/>
  <sheetViews>
    <sheetView zoomScale="50" zoomScaleNormal="50" workbookViewId="0">
      <selection activeCell="X5" sqref="X5"/>
    </sheetView>
  </sheetViews>
  <sheetFormatPr defaultColWidth="8.77734375" defaultRowHeight="18.75" x14ac:dyDescent="0.3"/>
  <cols>
    <col min="1" max="1" width="4.109375" customWidth="1"/>
    <col min="2" max="2" width="21.77734375" customWidth="1"/>
    <col min="3" max="3" width="7.109375" customWidth="1"/>
    <col min="4" max="4" width="11.21875" customWidth="1"/>
    <col min="5" max="5" width="3" customWidth="1"/>
    <col min="6" max="6" width="2.88671875" customWidth="1"/>
    <col min="7" max="7" width="10" bestFit="1" customWidth="1"/>
    <col min="8" max="8" width="10.109375" bestFit="1" customWidth="1"/>
    <col min="9" max="9" width="11" customWidth="1"/>
    <col min="10" max="10" width="12" customWidth="1"/>
    <col min="11" max="11" width="10.77734375" customWidth="1"/>
    <col min="12" max="12" width="9" bestFit="1" customWidth="1"/>
    <col min="13" max="13" width="13.88671875" customWidth="1"/>
    <col min="14" max="14" width="6.33203125" customWidth="1"/>
    <col min="15" max="15" width="13.44140625" customWidth="1"/>
    <col min="16" max="17" width="4.44140625" customWidth="1"/>
    <col min="18" max="18" width="9.5546875" customWidth="1"/>
    <col min="19" max="19" width="12.5546875" customWidth="1"/>
    <col min="20" max="20" width="8.88671875" bestFit="1" customWidth="1"/>
    <col min="21" max="21" width="10" bestFit="1" customWidth="1"/>
    <col min="22" max="22" width="16" customWidth="1"/>
  </cols>
  <sheetData>
    <row r="1" spans="1:23" s="2" customFormat="1" ht="206.45" customHeight="1" x14ac:dyDescent="0.3">
      <c r="A1" s="3"/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64" t="s">
        <v>64</v>
      </c>
      <c r="Q1" s="65"/>
      <c r="R1" s="65"/>
      <c r="S1" s="65"/>
      <c r="T1" s="65"/>
      <c r="U1" s="65"/>
      <c r="V1" s="65"/>
      <c r="W1" s="3"/>
    </row>
    <row r="2" spans="1:23" s="2" customFormat="1" ht="54" customHeight="1" x14ac:dyDescent="0.3">
      <c r="A2" s="33" t="s">
        <v>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s="2" customFormat="1" x14ac:dyDescent="0.3"/>
    <row r="4" spans="1:23" ht="19.5" thickBot="1" x14ac:dyDescent="0.35"/>
    <row r="5" spans="1:23" s="6" customFormat="1" ht="39" customHeight="1" thickBot="1" x14ac:dyDescent="0.35">
      <c r="A5" s="21" t="s">
        <v>0</v>
      </c>
      <c r="B5" s="40" t="s">
        <v>2</v>
      </c>
      <c r="C5" s="43" t="s">
        <v>3</v>
      </c>
      <c r="D5" s="40" t="s">
        <v>4</v>
      </c>
      <c r="E5" s="46" t="s">
        <v>5</v>
      </c>
      <c r="F5" s="46" t="s">
        <v>6</v>
      </c>
      <c r="G5" s="49" t="s">
        <v>7</v>
      </c>
      <c r="H5" s="50"/>
      <c r="I5" s="40" t="s">
        <v>8</v>
      </c>
      <c r="J5" s="49" t="s">
        <v>9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0"/>
      <c r="V5" s="40" t="s">
        <v>10</v>
      </c>
    </row>
    <row r="6" spans="1:23" s="6" customFormat="1" ht="39.6" customHeight="1" thickBot="1" x14ac:dyDescent="0.35">
      <c r="A6" s="23" t="s">
        <v>1</v>
      </c>
      <c r="B6" s="41"/>
      <c r="C6" s="44"/>
      <c r="D6" s="41"/>
      <c r="E6" s="47"/>
      <c r="F6" s="47"/>
      <c r="G6" s="40" t="s">
        <v>11</v>
      </c>
      <c r="H6" s="40" t="s">
        <v>12</v>
      </c>
      <c r="I6" s="41"/>
      <c r="J6" s="40" t="s">
        <v>13</v>
      </c>
      <c r="K6" s="40" t="s">
        <v>14</v>
      </c>
      <c r="L6" s="49" t="s">
        <v>15</v>
      </c>
      <c r="M6" s="50"/>
      <c r="N6" s="49" t="s">
        <v>16</v>
      </c>
      <c r="O6" s="50"/>
      <c r="P6" s="49" t="s">
        <v>17</v>
      </c>
      <c r="Q6" s="50"/>
      <c r="R6" s="49" t="s">
        <v>18</v>
      </c>
      <c r="S6" s="50"/>
      <c r="T6" s="49" t="s">
        <v>19</v>
      </c>
      <c r="U6" s="50"/>
      <c r="V6" s="41"/>
    </row>
    <row r="7" spans="1:23" s="6" customFormat="1" ht="148.15" customHeight="1" thickBot="1" x14ac:dyDescent="0.35">
      <c r="A7" s="17"/>
      <c r="B7" s="42"/>
      <c r="C7" s="45"/>
      <c r="D7" s="42"/>
      <c r="E7" s="48"/>
      <c r="F7" s="48"/>
      <c r="G7" s="42"/>
      <c r="H7" s="42"/>
      <c r="I7" s="42"/>
      <c r="J7" s="42"/>
      <c r="K7" s="42"/>
      <c r="L7" s="13" t="s">
        <v>20</v>
      </c>
      <c r="M7" s="13" t="s">
        <v>21</v>
      </c>
      <c r="N7" s="13" t="s">
        <v>22</v>
      </c>
      <c r="O7" s="13" t="s">
        <v>21</v>
      </c>
      <c r="P7" s="13" t="s">
        <v>20</v>
      </c>
      <c r="Q7" s="13" t="s">
        <v>21</v>
      </c>
      <c r="R7" s="13" t="s">
        <v>20</v>
      </c>
      <c r="S7" s="13" t="s">
        <v>21</v>
      </c>
      <c r="T7" s="13" t="s">
        <v>20</v>
      </c>
      <c r="U7" s="13" t="s">
        <v>21</v>
      </c>
      <c r="V7" s="42"/>
    </row>
    <row r="8" spans="1:23" s="6" customFormat="1" ht="19.5" thickBot="1" x14ac:dyDescent="0.35">
      <c r="A8" s="2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</row>
    <row r="9" spans="1:23" s="7" customFormat="1" ht="18.600000000000001" customHeight="1" thickBot="1" x14ac:dyDescent="0.35">
      <c r="A9" s="31" t="s">
        <v>29</v>
      </c>
      <c r="B9" s="32"/>
      <c r="C9" s="13" t="s">
        <v>23</v>
      </c>
      <c r="D9" s="13" t="s">
        <v>23</v>
      </c>
      <c r="E9" s="13" t="s">
        <v>23</v>
      </c>
      <c r="F9" s="13" t="s">
        <v>23</v>
      </c>
      <c r="G9" s="10">
        <v>788.01</v>
      </c>
      <c r="H9" s="10">
        <v>710.6</v>
      </c>
      <c r="I9" s="10">
        <v>34</v>
      </c>
      <c r="J9" s="10">
        <v>0</v>
      </c>
      <c r="K9" s="10">
        <v>0</v>
      </c>
      <c r="L9" s="10">
        <v>395</v>
      </c>
      <c r="M9" s="10">
        <v>1073610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1073610</v>
      </c>
    </row>
    <row r="10" spans="1:23" s="6" customFormat="1" ht="18.600000000000001" customHeight="1" thickBot="1" x14ac:dyDescent="0.35">
      <c r="A10" s="49" t="s">
        <v>27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0"/>
    </row>
    <row r="11" spans="1:23" s="9" customFormat="1" ht="42.75" customHeight="1" thickBot="1" x14ac:dyDescent="0.35">
      <c r="A11" s="11">
        <v>1</v>
      </c>
      <c r="B11" s="26" t="s">
        <v>62</v>
      </c>
      <c r="C11" s="26" t="s">
        <v>62</v>
      </c>
      <c r="D11" s="26" t="s">
        <v>62</v>
      </c>
      <c r="E11" s="26" t="s">
        <v>62</v>
      </c>
      <c r="F11" s="26" t="s">
        <v>62</v>
      </c>
      <c r="G11" s="26" t="s">
        <v>62</v>
      </c>
      <c r="H11" s="26" t="s">
        <v>62</v>
      </c>
      <c r="I11" s="26" t="s">
        <v>62</v>
      </c>
      <c r="J11" s="26" t="s">
        <v>62</v>
      </c>
      <c r="K11" s="26" t="s">
        <v>62</v>
      </c>
      <c r="L11" s="26" t="s">
        <v>62</v>
      </c>
      <c r="M11" s="26" t="s">
        <v>62</v>
      </c>
      <c r="N11" s="26" t="s">
        <v>62</v>
      </c>
      <c r="O11" s="26" t="s">
        <v>62</v>
      </c>
      <c r="P11" s="26" t="s">
        <v>62</v>
      </c>
      <c r="Q11" s="26" t="s">
        <v>62</v>
      </c>
      <c r="R11" s="26" t="s">
        <v>62</v>
      </c>
      <c r="S11" s="26" t="s">
        <v>62</v>
      </c>
      <c r="T11" s="26" t="s">
        <v>62</v>
      </c>
      <c r="U11" s="26" t="s">
        <v>62</v>
      </c>
      <c r="V11" s="26" t="s">
        <v>62</v>
      </c>
    </row>
    <row r="12" spans="1:23" s="1" customFormat="1" ht="18" customHeight="1" thickBot="1" x14ac:dyDescent="0.35">
      <c r="A12" s="60" t="s">
        <v>30</v>
      </c>
      <c r="B12" s="61"/>
      <c r="C12" s="13" t="s">
        <v>23</v>
      </c>
      <c r="D12" s="13" t="s">
        <v>23</v>
      </c>
      <c r="E12" s="13" t="s">
        <v>23</v>
      </c>
      <c r="F12" s="13" t="s">
        <v>23</v>
      </c>
      <c r="G12" s="26" t="s">
        <v>62</v>
      </c>
      <c r="H12" s="26" t="s">
        <v>62</v>
      </c>
      <c r="I12" s="26" t="s">
        <v>62</v>
      </c>
      <c r="J12" s="26" t="s">
        <v>62</v>
      </c>
      <c r="K12" s="26" t="s">
        <v>62</v>
      </c>
      <c r="L12" s="26" t="s">
        <v>62</v>
      </c>
      <c r="M12" s="26" t="s">
        <v>62</v>
      </c>
      <c r="N12" s="26" t="s">
        <v>62</v>
      </c>
      <c r="O12" s="26" t="s">
        <v>62</v>
      </c>
      <c r="P12" s="26" t="s">
        <v>62</v>
      </c>
      <c r="Q12" s="26" t="s">
        <v>62</v>
      </c>
      <c r="R12" s="26" t="s">
        <v>62</v>
      </c>
      <c r="S12" s="26" t="s">
        <v>62</v>
      </c>
      <c r="T12" s="26" t="s">
        <v>62</v>
      </c>
      <c r="U12" s="26" t="s">
        <v>62</v>
      </c>
      <c r="V12" s="26" t="s">
        <v>62</v>
      </c>
    </row>
    <row r="13" spans="1:23" s="6" customFormat="1" ht="18.600000000000001" customHeight="1" thickBot="1" x14ac:dyDescent="0.35">
      <c r="A13" s="49" t="s">
        <v>28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0"/>
    </row>
    <row r="14" spans="1:23" s="5" customFormat="1" ht="39" customHeight="1" thickBot="1" x14ac:dyDescent="0.35">
      <c r="A14" s="11">
        <v>1</v>
      </c>
      <c r="B14" s="12" t="s">
        <v>37</v>
      </c>
      <c r="C14" s="10">
        <v>1969</v>
      </c>
      <c r="D14" s="10" t="s">
        <v>24</v>
      </c>
      <c r="E14" s="10">
        <v>2</v>
      </c>
      <c r="F14" s="10">
        <v>2</v>
      </c>
      <c r="G14" s="10">
        <v>788.01</v>
      </c>
      <c r="H14" s="10">
        <v>710.6</v>
      </c>
      <c r="I14" s="10">
        <v>34</v>
      </c>
      <c r="J14" s="10">
        <v>0</v>
      </c>
      <c r="K14" s="10">
        <v>0</v>
      </c>
      <c r="L14" s="10">
        <v>395</v>
      </c>
      <c r="M14" s="10">
        <v>1073610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1073610</v>
      </c>
    </row>
    <row r="15" spans="1:23" s="1" customFormat="1" ht="18" customHeight="1" thickBot="1" x14ac:dyDescent="0.35">
      <c r="A15" s="60" t="s">
        <v>42</v>
      </c>
      <c r="B15" s="61"/>
      <c r="C15" s="13" t="s">
        <v>23</v>
      </c>
      <c r="D15" s="13" t="s">
        <v>23</v>
      </c>
      <c r="E15" s="13" t="s">
        <v>23</v>
      </c>
      <c r="F15" s="13" t="s">
        <v>23</v>
      </c>
      <c r="G15" s="13">
        <v>788.01</v>
      </c>
      <c r="H15" s="13">
        <v>710.6</v>
      </c>
      <c r="I15" s="13">
        <v>34</v>
      </c>
      <c r="J15" s="13">
        <v>0</v>
      </c>
      <c r="K15" s="13">
        <v>0</v>
      </c>
      <c r="L15" s="13">
        <v>395</v>
      </c>
      <c r="M15" s="13">
        <v>1073610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1073610</v>
      </c>
    </row>
    <row r="16" spans="1:23" s="6" customFormat="1" ht="18.600000000000001" customHeight="1" thickBot="1" x14ac:dyDescent="0.35">
      <c r="A16" s="49" t="s">
        <v>43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0"/>
    </row>
    <row r="17" spans="1:22" s="5" customFormat="1" ht="42.75" customHeight="1" thickBot="1" x14ac:dyDescent="0.35">
      <c r="A17" s="11">
        <v>1</v>
      </c>
      <c r="B17" s="26" t="s">
        <v>62</v>
      </c>
      <c r="C17" s="26" t="s">
        <v>62</v>
      </c>
      <c r="D17" s="26" t="s">
        <v>62</v>
      </c>
      <c r="E17" s="26" t="s">
        <v>62</v>
      </c>
      <c r="F17" s="26" t="s">
        <v>62</v>
      </c>
      <c r="G17" s="26" t="s">
        <v>62</v>
      </c>
      <c r="H17" s="26" t="s">
        <v>62</v>
      </c>
      <c r="I17" s="26" t="s">
        <v>62</v>
      </c>
      <c r="J17" s="26" t="s">
        <v>62</v>
      </c>
      <c r="K17" s="26" t="s">
        <v>62</v>
      </c>
      <c r="L17" s="26" t="s">
        <v>62</v>
      </c>
      <c r="M17" s="26" t="s">
        <v>62</v>
      </c>
      <c r="N17" s="26" t="s">
        <v>62</v>
      </c>
      <c r="O17" s="26" t="s">
        <v>62</v>
      </c>
      <c r="P17" s="26" t="s">
        <v>62</v>
      </c>
      <c r="Q17" s="26" t="s">
        <v>62</v>
      </c>
      <c r="R17" s="26" t="s">
        <v>62</v>
      </c>
      <c r="S17" s="26" t="s">
        <v>62</v>
      </c>
      <c r="T17" s="26" t="s">
        <v>62</v>
      </c>
      <c r="U17" s="26" t="s">
        <v>62</v>
      </c>
      <c r="V17" s="26" t="s">
        <v>62</v>
      </c>
    </row>
    <row r="18" spans="1:22" s="1" customFormat="1" ht="18" customHeight="1" thickBot="1" x14ac:dyDescent="0.35">
      <c r="A18" s="31" t="s">
        <v>46</v>
      </c>
      <c r="B18" s="32"/>
      <c r="C18" s="13" t="s">
        <v>23</v>
      </c>
      <c r="D18" s="13" t="s">
        <v>23</v>
      </c>
      <c r="E18" s="13" t="s">
        <v>23</v>
      </c>
      <c r="F18" s="13" t="s">
        <v>23</v>
      </c>
      <c r="G18" s="26" t="s">
        <v>62</v>
      </c>
      <c r="H18" s="26" t="s">
        <v>62</v>
      </c>
      <c r="I18" s="26" t="s">
        <v>62</v>
      </c>
      <c r="J18" s="26" t="s">
        <v>62</v>
      </c>
      <c r="K18" s="26" t="s">
        <v>62</v>
      </c>
      <c r="L18" s="26" t="s">
        <v>62</v>
      </c>
      <c r="M18" s="26" t="s">
        <v>62</v>
      </c>
      <c r="N18" s="26" t="s">
        <v>62</v>
      </c>
      <c r="O18" s="26" t="s">
        <v>62</v>
      </c>
      <c r="P18" s="26" t="s">
        <v>62</v>
      </c>
      <c r="Q18" s="26" t="s">
        <v>62</v>
      </c>
      <c r="R18" s="26" t="s">
        <v>62</v>
      </c>
      <c r="S18" s="26" t="s">
        <v>62</v>
      </c>
      <c r="T18" s="26" t="s">
        <v>62</v>
      </c>
      <c r="U18" s="26" t="s">
        <v>62</v>
      </c>
      <c r="V18" s="26" t="s">
        <v>62</v>
      </c>
    </row>
    <row r="19" spans="1:22" s="6" customFormat="1" x14ac:dyDescent="0.3"/>
    <row r="20" spans="1:22" s="6" customFormat="1" x14ac:dyDescent="0.3"/>
    <row r="21" spans="1:22" s="6" customFormat="1" x14ac:dyDescent="0.3"/>
    <row r="22" spans="1:22" s="6" customFormat="1" x14ac:dyDescent="0.3"/>
    <row r="23" spans="1:22" s="6" customFormat="1" x14ac:dyDescent="0.3"/>
    <row r="24" spans="1:22" s="6" customFormat="1" x14ac:dyDescent="0.3"/>
    <row r="25" spans="1:22" x14ac:dyDescent="0.3">
      <c r="J25" t="s">
        <v>63</v>
      </c>
    </row>
  </sheetData>
  <mergeCells count="27">
    <mergeCell ref="A18:B18"/>
    <mergeCell ref="P1:V1"/>
    <mergeCell ref="A16:V16"/>
    <mergeCell ref="A12:B12"/>
    <mergeCell ref="A13:V13"/>
    <mergeCell ref="A15:B15"/>
    <mergeCell ref="R6:S6"/>
    <mergeCell ref="A9:B9"/>
    <mergeCell ref="A10:V10"/>
    <mergeCell ref="A2:W2"/>
    <mergeCell ref="B5:B7"/>
    <mergeCell ref="C5:C7"/>
    <mergeCell ref="D5:D7"/>
    <mergeCell ref="E5:E7"/>
    <mergeCell ref="F5:F7"/>
    <mergeCell ref="G5:H5"/>
    <mergeCell ref="G6:G7"/>
    <mergeCell ref="H6:H7"/>
    <mergeCell ref="J6:J7"/>
    <mergeCell ref="I5:I7"/>
    <mergeCell ref="J5:U5"/>
    <mergeCell ref="V5:V7"/>
    <mergeCell ref="K6:K7"/>
    <mergeCell ref="L6:M6"/>
    <mergeCell ref="N6:O6"/>
    <mergeCell ref="P6:Q6"/>
    <mergeCell ref="T6:U6"/>
  </mergeCells>
  <phoneticPr fontId="12" type="noConversion"/>
  <pageMargins left="0.70866141732283472" right="0.70866141732283472" top="0.74803149606299213" bottom="0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 по ММР</vt:lpstr>
      <vt:lpstr>г.п. Майский</vt:lpstr>
      <vt:lpstr>с.п. Н.Ивановское</vt:lpstr>
      <vt:lpstr>с.п. Октябрьское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Пользователь Windows</cp:lastModifiedBy>
  <cp:lastPrinted>2021-12-29T14:12:45Z</cp:lastPrinted>
  <dcterms:created xsi:type="dcterms:W3CDTF">2018-01-10T14:54:55Z</dcterms:created>
  <dcterms:modified xsi:type="dcterms:W3CDTF">2021-12-30T06:23:53Z</dcterms:modified>
</cp:coreProperties>
</file>